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<sst xmlns="http://schemas.openxmlformats.org/spreadsheetml/2006/main" count="84" uniqueCount="49">
  <si>
    <t>2023年衔接乡村振兴补助资金拨付情况统计表</t>
  </si>
  <si>
    <t>大安市财政局</t>
  </si>
  <si>
    <t>单位：元</t>
  </si>
  <si>
    <t xml:space="preserve">资金内容 </t>
  </si>
  <si>
    <t>文号</t>
  </si>
  <si>
    <t>级次</t>
  </si>
  <si>
    <t>金额</t>
  </si>
  <si>
    <t>拨付时间</t>
  </si>
  <si>
    <t>拨付金额</t>
  </si>
  <si>
    <t>拨付单位及项目</t>
  </si>
  <si>
    <t>余额</t>
  </si>
  <si>
    <t>财政局号</t>
  </si>
  <si>
    <t>扶贫文号</t>
  </si>
  <si>
    <t>关于提前下达2023年财政衔接推进乡村振兴补助资金（整合部门）预算的通知</t>
  </si>
  <si>
    <t>吉财农指【2022】1038号</t>
  </si>
  <si>
    <t>中央巩固</t>
  </si>
  <si>
    <t>2023.4.30</t>
  </si>
  <si>
    <t>关于下达高标准农田建设项目计划的通知</t>
  </si>
  <si>
    <t>2023.5.31</t>
  </si>
  <si>
    <t>2023.6.8</t>
  </si>
  <si>
    <t>2023.6.21</t>
  </si>
  <si>
    <t>2023.6.26</t>
  </si>
  <si>
    <t>2023年庭院经济建设项目</t>
  </si>
  <si>
    <t>关于下达两家子镇万头肉牛养殖建设项目（续建）计划的通知</t>
  </si>
  <si>
    <t>2023.10.13</t>
  </si>
  <si>
    <t>关于下达大安市国家农村产业融合发展示范园禽肉扩能项目计划的通知</t>
  </si>
  <si>
    <t>47、70</t>
  </si>
  <si>
    <t>2023.8.1</t>
  </si>
  <si>
    <t>关于下达大安市安广镇永强村养殖小区项目建设计划的通知</t>
  </si>
  <si>
    <t>中央少数</t>
  </si>
  <si>
    <t>中央工代</t>
  </si>
  <si>
    <t>中央国林</t>
  </si>
  <si>
    <t>省级巩固</t>
  </si>
  <si>
    <t>2023.7.28</t>
  </si>
  <si>
    <t>省级工代</t>
  </si>
  <si>
    <t>关于调整财政衔接推进乡村振兴补助资金（整合部分）预算的通知</t>
  </si>
  <si>
    <t>吉财农指【2023】272号</t>
  </si>
  <si>
    <t>关于下达2023年中央财政衔接推进乡村补助资金（整合部分）预算的通知</t>
  </si>
  <si>
    <t>吉财农指【2023】270号</t>
  </si>
  <si>
    <t>202.10.13</t>
  </si>
  <si>
    <t>关于下达2023年省级财政衔接推进乡村振兴补助资金（整合部分）预算的通知</t>
  </si>
  <si>
    <t>吉财农指【2023】111号</t>
  </si>
  <si>
    <t>2023.12.27</t>
  </si>
  <si>
    <t>关于下达2023年市级财政衔接推进乡村振兴补助资金预算的通知</t>
  </si>
  <si>
    <t>白财预指【2023】3087号</t>
  </si>
  <si>
    <t>市级</t>
  </si>
  <si>
    <t>本级投入资金</t>
  </si>
  <si>
    <t>大财预指【2023】1541号</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</si>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</sst>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00_ "/>
    <numFmt numFmtId="179" formatCode="#,##0_ "/>
  </numFmts>
  <fonts count="24">
    <font>
      <sz val="11"/>
      <color theme="1"/>
      <name val="宋体"/>
      <charset val="134"/>
      <scheme val="minor"/>
    </font>
    <font>
      <b/>
      <sz val="18"/>
      <color theme="1"/>
      <name val="宋体"/>
      <charset val="134"/>
      <scheme val="minor"/>
    </font>
    <font>
      <sz val="10"/>
      <color theme="1"/>
      <name val="宋体"/>
      <charset val="134"/>
      <scheme val="minor"/>
    </font>
    <font>
      <b/>
      <sz val="10"/>
      <color theme="1"/>
      <name val="宋体"/>
      <charset val="134"/>
      <scheme val="minor"/>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4" borderId="7" applyNumberFormat="0" applyAlignment="0" applyProtection="0">
      <alignment vertical="center"/>
    </xf>
    <xf numFmtId="0" fontId="14" fillId="5" borderId="8" applyNumberFormat="0" applyAlignment="0" applyProtection="0">
      <alignment vertical="center"/>
    </xf>
    <xf numFmtId="0" fontId="15" fillId="5" borderId="7" applyNumberFormat="0" applyAlignment="0" applyProtection="0">
      <alignment vertical="center"/>
    </xf>
    <xf numFmtId="0" fontId="16" fillId="6"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28">
    <xf numFmtId="0" fontId="0" fillId="0" borderId="0" xfId="0">
      <alignment vertical="center"/>
    </xf>
    <xf numFmtId="0" fontId="0" fillId="2" borderId="0" xfId="0" applyFont="1" applyFill="1" applyAlignment="1">
      <alignment vertical="center"/>
    </xf>
    <xf numFmtId="176" fontId="1" fillId="2" borderId="0" xfId="0" applyNumberFormat="1" applyFont="1" applyFill="1" applyAlignment="1">
      <alignment horizontal="center" vertical="center"/>
    </xf>
    <xf numFmtId="0" fontId="1" fillId="2" borderId="0" xfId="0" applyNumberFormat="1" applyFont="1" applyFill="1" applyAlignment="1">
      <alignment horizontal="center" vertical="center" wrapText="1"/>
    </xf>
    <xf numFmtId="176" fontId="1" fillId="2" borderId="0" xfId="0" applyNumberFormat="1" applyFont="1" applyFill="1" applyAlignment="1">
      <alignment horizontal="center" vertical="center" wrapText="1"/>
    </xf>
    <xf numFmtId="0" fontId="0" fillId="2" borderId="0" xfId="0" applyNumberFormat="1" applyFont="1" applyFill="1" applyAlignment="1">
      <alignment horizontal="center" vertical="center" wrapText="1"/>
    </xf>
    <xf numFmtId="0" fontId="0" fillId="2" borderId="0" xfId="0" applyFont="1" applyFill="1" applyAlignment="1">
      <alignment horizontal="center" vertical="center"/>
    </xf>
    <xf numFmtId="0" fontId="2" fillId="2" borderId="0" xfId="0" applyFont="1" applyFill="1" applyAlignment="1">
      <alignment horizontal="center" vertical="center"/>
    </xf>
    <xf numFmtId="176" fontId="0" fillId="2" borderId="0" xfId="0" applyNumberFormat="1" applyFont="1" applyFill="1" applyAlignment="1">
      <alignment horizontal="center" vertical="center"/>
    </xf>
    <xf numFmtId="177" fontId="0" fillId="2" borderId="1"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178" fontId="3" fillId="2" borderId="2" xfId="0" applyNumberFormat="1" applyFont="1" applyFill="1" applyBorder="1" applyAlignment="1">
      <alignment horizontal="center" vertical="center"/>
    </xf>
    <xf numFmtId="176" fontId="3" fillId="2" borderId="2" xfId="0" applyNumberFormat="1" applyFont="1" applyFill="1" applyBorder="1" applyAlignment="1">
      <alignment horizontal="center" vertical="center"/>
    </xf>
    <xf numFmtId="178" fontId="3" fillId="2" borderId="2"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177" fontId="3" fillId="2" borderId="2" xfId="0" applyNumberFormat="1" applyFont="1" applyFill="1" applyBorder="1" applyAlignment="1">
      <alignment horizontal="center" vertical="center" wrapText="1"/>
    </xf>
    <xf numFmtId="176"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Font="1" applyFill="1" applyBorder="1" applyAlignment="1">
      <alignment horizontal="center" vertical="center"/>
    </xf>
    <xf numFmtId="176" fontId="2" fillId="2" borderId="3" xfId="0" applyNumberFormat="1" applyFont="1" applyFill="1" applyBorder="1" applyAlignment="1">
      <alignment horizontal="center" vertical="center"/>
    </xf>
    <xf numFmtId="178" fontId="4" fillId="2" borderId="3" xfId="0" applyNumberFormat="1" applyFont="1" applyFill="1" applyBorder="1" applyAlignment="1">
      <alignment horizontal="center" vertical="center"/>
    </xf>
    <xf numFmtId="0" fontId="4" fillId="2" borderId="3" xfId="0" applyFont="1" applyFill="1" applyBorder="1" applyAlignment="1">
      <alignment horizontal="left" vertical="center" wrapText="1"/>
    </xf>
    <xf numFmtId="178" fontId="4" fillId="2" borderId="3" xfId="0" applyNumberFormat="1" applyFont="1" applyFill="1" applyBorder="1" applyAlignment="1">
      <alignment horizontal="center" vertical="center" wrapText="1"/>
    </xf>
    <xf numFmtId="0" fontId="2" fillId="2" borderId="0" xfId="0" applyFont="1" applyFill="1" applyAlignment="1">
      <alignment vertical="center"/>
    </xf>
    <xf numFmtId="0" fontId="3" fillId="2" borderId="0" xfId="0" applyFont="1" applyFill="1" applyAlignment="1">
      <alignment vertical="center"/>
    </xf>
    <xf numFmtId="179" fontId="2" fillId="2" borderId="3" xfId="0" applyNumberFormat="1" applyFont="1" applyFill="1" applyBorder="1" applyAlignment="1">
      <alignment horizontal="center" vertical="center"/>
    </xf>
    <xf numFmtId="179" fontId="3" fillId="2" borderId="3"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W27"/>
  <sheetViews>
    <sheetView tabSelected="1" workbookViewId="0">
      <selection activeCell="B10" sqref="B10"/>
    </sheetView>
  </sheetViews>
  <sheetFormatPr defaultColWidth="9" defaultRowHeight="13.5"/>
  <cols>
    <col min="1" max="1" width="22.375" customWidth="1"/>
    <col min="2" max="2" width="14.25" customWidth="1"/>
    <col min="4" max="4" width="15.25" customWidth="1"/>
    <col min="5" max="5" width="11.125"/>
    <col min="6" max="7" width="28.75" customWidth="1"/>
  </cols>
  <sheetData>
    <row r="1" s="1" customFormat="1" ht="22.5" spans="1:205">
      <c r="A1" s="2" t="s">
        <v>0</v>
      </c>
      <c r="B1" s="3"/>
      <c r="C1" s="2"/>
      <c r="D1" s="2"/>
      <c r="E1" s="2"/>
      <c r="F1" s="2"/>
      <c r="G1" s="4"/>
      <c r="H1" s="2"/>
      <c r="I1" s="2"/>
      <c r="J1" s="2"/>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24"/>
      <c r="EO1" s="24"/>
      <c r="EP1" s="24"/>
      <c r="EQ1" s="24"/>
      <c r="ER1" s="24"/>
      <c r="ES1" s="24"/>
      <c r="ET1" s="24"/>
      <c r="EU1" s="24"/>
      <c r="EV1" s="24"/>
      <c r="EW1" s="24"/>
      <c r="EX1" s="24"/>
      <c r="EY1" s="24"/>
      <c r="EZ1" s="24"/>
      <c r="FA1" s="24"/>
      <c r="FB1" s="24"/>
      <c r="FC1" s="24"/>
      <c r="FD1" s="24"/>
      <c r="FE1" s="24"/>
      <c r="FF1" s="24"/>
      <c r="FG1" s="24"/>
      <c r="FH1" s="24"/>
      <c r="FI1" s="24"/>
      <c r="FJ1" s="24"/>
      <c r="FK1" s="24"/>
      <c r="FL1" s="24"/>
      <c r="FM1" s="24"/>
      <c r="FN1" s="24"/>
      <c r="FO1" s="24"/>
      <c r="FP1" s="24"/>
      <c r="FQ1" s="24"/>
      <c r="FR1" s="24"/>
      <c r="FS1" s="24"/>
      <c r="FT1" s="24"/>
      <c r="FU1" s="24"/>
      <c r="FV1" s="24"/>
      <c r="FW1" s="24"/>
      <c r="FX1" s="24"/>
      <c r="FY1" s="24"/>
      <c r="FZ1" s="24"/>
      <c r="GA1" s="24"/>
      <c r="GB1" s="24"/>
      <c r="GC1" s="24"/>
      <c r="GD1" s="24"/>
      <c r="GE1" s="24"/>
      <c r="GF1" s="24"/>
      <c r="GG1" s="24"/>
      <c r="GH1" s="24"/>
      <c r="GI1" s="24"/>
      <c r="GJ1" s="24"/>
      <c r="GK1" s="24"/>
      <c r="GL1" s="24"/>
      <c r="GM1" s="24"/>
      <c r="GN1" s="24"/>
      <c r="GO1" s="24"/>
      <c r="GP1" s="24"/>
      <c r="GQ1" s="24"/>
      <c r="GR1" s="24"/>
      <c r="GS1" s="24"/>
      <c r="GT1" s="24"/>
      <c r="GU1" s="24"/>
      <c r="GV1" s="24"/>
      <c r="GW1" s="24"/>
    </row>
    <row r="2" s="1" customFormat="1" ht="21" customHeight="1" spans="1:205">
      <c r="A2" s="1" t="s">
        <v>1</v>
      </c>
      <c r="B2" s="5"/>
      <c r="C2" s="6"/>
      <c r="D2" s="6"/>
      <c r="E2" s="7"/>
      <c r="F2" s="8" t="s">
        <v>2</v>
      </c>
      <c r="G2" s="9"/>
      <c r="H2" s="9"/>
      <c r="I2" s="9"/>
      <c r="J2" s="9"/>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c r="EB2" s="24"/>
      <c r="EC2" s="24"/>
      <c r="ED2" s="24"/>
      <c r="EE2" s="24"/>
      <c r="EF2" s="24"/>
      <c r="EG2" s="24"/>
      <c r="EH2" s="24"/>
      <c r="EI2" s="24"/>
      <c r="EJ2" s="24"/>
      <c r="EK2" s="24"/>
      <c r="EL2" s="24"/>
      <c r="EM2" s="24"/>
      <c r="EN2" s="24"/>
      <c r="EO2" s="24"/>
      <c r="EP2" s="24"/>
      <c r="EQ2" s="24"/>
      <c r="ER2" s="24"/>
      <c r="ES2" s="24"/>
      <c r="ET2" s="24"/>
      <c r="EU2" s="24"/>
      <c r="EV2" s="24"/>
      <c r="EW2" s="24"/>
      <c r="EX2" s="24"/>
      <c r="EY2" s="24"/>
      <c r="EZ2" s="24"/>
      <c r="FA2" s="24"/>
      <c r="FB2" s="24"/>
      <c r="FC2" s="24"/>
      <c r="FD2" s="24"/>
      <c r="FE2" s="24"/>
      <c r="FF2" s="24"/>
      <c r="FG2" s="24"/>
      <c r="FH2" s="24"/>
      <c r="FI2" s="24"/>
      <c r="FJ2" s="24"/>
      <c r="FK2" s="24"/>
      <c r="FL2" s="24"/>
      <c r="FM2" s="24"/>
      <c r="FN2" s="24"/>
      <c r="FO2" s="24"/>
      <c r="FP2" s="24"/>
      <c r="FQ2" s="24"/>
      <c r="FR2" s="24"/>
      <c r="FS2" s="24"/>
      <c r="FT2" s="24"/>
      <c r="FU2" s="24"/>
      <c r="FV2" s="24"/>
      <c r="FW2" s="24"/>
      <c r="FX2" s="24"/>
      <c r="FY2" s="24"/>
      <c r="FZ2" s="24"/>
      <c r="GA2" s="24"/>
      <c r="GB2" s="24"/>
      <c r="GC2" s="24"/>
      <c r="GD2" s="24"/>
      <c r="GE2" s="24"/>
      <c r="GF2" s="24"/>
      <c r="GG2" s="24"/>
      <c r="GH2" s="24"/>
      <c r="GI2" s="24"/>
      <c r="GJ2" s="24"/>
      <c r="GK2" s="24"/>
      <c r="GL2" s="24"/>
      <c r="GM2" s="24"/>
      <c r="GN2" s="24"/>
      <c r="GO2" s="24"/>
      <c r="GP2" s="24"/>
      <c r="GQ2" s="24"/>
      <c r="GR2" s="24"/>
      <c r="GS2" s="24"/>
      <c r="GT2" s="24"/>
      <c r="GU2" s="24"/>
      <c r="GV2" s="24"/>
      <c r="GW2" s="24"/>
    </row>
    <row r="3" s="1" customFormat="1" ht="29" customHeight="1" spans="1:205">
      <c r="A3" s="10" t="s">
        <v>3</v>
      </c>
      <c r="B3" s="11" t="s">
        <v>4</v>
      </c>
      <c r="C3" s="12" t="s">
        <v>5</v>
      </c>
      <c r="D3" s="13" t="s">
        <v>6</v>
      </c>
      <c r="E3" s="14" t="s">
        <v>7</v>
      </c>
      <c r="F3" s="15" t="s">
        <v>8</v>
      </c>
      <c r="G3" s="16" t="s">
        <v>9</v>
      </c>
      <c r="H3" s="15" t="s">
        <v>10</v>
      </c>
      <c r="I3" s="10" t="s">
        <v>11</v>
      </c>
      <c r="J3" s="10" t="s">
        <v>12</v>
      </c>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c r="EZ3" s="25"/>
      <c r="FA3" s="25"/>
      <c r="FB3" s="25"/>
      <c r="FC3" s="25"/>
      <c r="FD3" s="25"/>
      <c r="FE3" s="25"/>
      <c r="FF3" s="25"/>
      <c r="FG3" s="25"/>
      <c r="FH3" s="25"/>
      <c r="FI3" s="25"/>
      <c r="FJ3" s="25"/>
      <c r="FK3" s="25"/>
      <c r="FL3" s="25"/>
      <c r="FM3" s="25"/>
      <c r="FN3" s="25"/>
      <c r="FO3" s="25"/>
      <c r="FP3" s="25"/>
      <c r="FQ3" s="25"/>
      <c r="FR3" s="25"/>
      <c r="FS3" s="25"/>
      <c r="FT3" s="25"/>
      <c r="FU3" s="25"/>
      <c r="FV3" s="25"/>
      <c r="FW3" s="25"/>
      <c r="FX3" s="25"/>
      <c r="FY3" s="25"/>
      <c r="FZ3" s="25"/>
      <c r="GA3" s="25"/>
      <c r="GB3" s="25"/>
      <c r="GC3" s="25"/>
      <c r="GD3" s="25"/>
      <c r="GE3" s="25"/>
      <c r="GF3" s="25"/>
      <c r="GG3" s="25"/>
      <c r="GH3" s="25"/>
      <c r="GI3" s="25"/>
      <c r="GJ3" s="25"/>
      <c r="GK3" s="25"/>
      <c r="GL3" s="25"/>
      <c r="GM3" s="25"/>
      <c r="GN3" s="25"/>
      <c r="GO3" s="25"/>
      <c r="GP3" s="25"/>
      <c r="GQ3" s="25"/>
      <c r="GR3" s="25"/>
      <c r="GS3" s="25"/>
      <c r="GT3" s="25"/>
      <c r="GU3" s="25"/>
      <c r="GV3" s="25"/>
      <c r="GW3" s="25"/>
    </row>
    <row r="4" s="1" customFormat="1" ht="36" customHeight="1" spans="1:205">
      <c r="A4" s="17" t="s">
        <v>13</v>
      </c>
      <c r="B4" s="18" t="s">
        <v>14</v>
      </c>
      <c r="C4" s="19" t="s">
        <v>15</v>
      </c>
      <c r="D4" s="20">
        <f>122640000-680000-4560000-1940000-14000000+600000</f>
        <v>102060000</v>
      </c>
      <c r="E4" s="20" t="s">
        <v>16</v>
      </c>
      <c r="F4" s="21">
        <v>10000000</v>
      </c>
      <c r="G4" s="22" t="s">
        <v>17</v>
      </c>
      <c r="H4" s="20">
        <f>D4-F4-F5-F6-F7-F8-F9-F10-F11</f>
        <v>0</v>
      </c>
      <c r="I4" s="26">
        <v>20</v>
      </c>
      <c r="J4" s="27">
        <v>3</v>
      </c>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c r="CS4" s="25"/>
      <c r="CT4" s="25"/>
      <c r="CU4" s="25"/>
      <c r="CV4" s="25"/>
      <c r="CW4" s="25"/>
      <c r="CX4" s="25"/>
      <c r="CY4" s="25"/>
      <c r="CZ4" s="25"/>
      <c r="DA4" s="25"/>
      <c r="DB4" s="25"/>
      <c r="DC4" s="25"/>
      <c r="DD4" s="25"/>
      <c r="DE4" s="25"/>
      <c r="DF4" s="25"/>
      <c r="DG4" s="25"/>
      <c r="DH4" s="25"/>
      <c r="DI4" s="25"/>
      <c r="DJ4" s="25"/>
      <c r="DK4" s="25"/>
      <c r="DL4" s="25"/>
      <c r="DM4" s="25"/>
      <c r="DN4" s="25"/>
      <c r="DO4" s="25"/>
      <c r="DP4" s="25"/>
      <c r="DQ4" s="25"/>
      <c r="DR4" s="25"/>
      <c r="DS4" s="25"/>
      <c r="DT4" s="25"/>
      <c r="DU4" s="25"/>
      <c r="DV4" s="25"/>
      <c r="DW4" s="25"/>
      <c r="DX4" s="25"/>
      <c r="DY4" s="25"/>
      <c r="DZ4" s="25"/>
      <c r="EA4" s="25"/>
      <c r="EB4" s="25"/>
      <c r="EC4" s="25"/>
      <c r="ED4" s="25"/>
      <c r="EE4" s="25"/>
      <c r="EF4" s="25"/>
      <c r="EG4" s="25"/>
      <c r="EH4" s="25"/>
      <c r="EI4" s="25"/>
      <c r="EJ4" s="25"/>
      <c r="EK4" s="25"/>
      <c r="EL4" s="25"/>
      <c r="EM4" s="25"/>
      <c r="EN4" s="25"/>
      <c r="EO4" s="25"/>
      <c r="EP4" s="25"/>
      <c r="EQ4" s="25"/>
      <c r="ER4" s="25"/>
      <c r="ES4" s="25"/>
      <c r="ET4" s="25"/>
      <c r="EU4" s="25"/>
      <c r="EV4" s="25"/>
      <c r="EW4" s="25"/>
      <c r="EX4" s="25"/>
      <c r="EY4" s="25"/>
      <c r="EZ4" s="25"/>
      <c r="FA4" s="25"/>
      <c r="FB4" s="25"/>
      <c r="FC4" s="25"/>
      <c r="FD4" s="25"/>
      <c r="FE4" s="25"/>
      <c r="FF4" s="25"/>
      <c r="FG4" s="25"/>
      <c r="FH4" s="25"/>
      <c r="FI4" s="25"/>
      <c r="FJ4" s="25"/>
      <c r="FK4" s="25"/>
      <c r="FL4" s="25"/>
      <c r="FM4" s="25"/>
      <c r="FN4" s="25"/>
      <c r="FO4" s="25"/>
      <c r="FP4" s="25"/>
      <c r="FQ4" s="25"/>
      <c r="FR4" s="25"/>
      <c r="FS4" s="25"/>
      <c r="FT4" s="25"/>
      <c r="FU4" s="25"/>
      <c r="FV4" s="25"/>
      <c r="FW4" s="25"/>
      <c r="FX4" s="25"/>
      <c r="FY4" s="25"/>
      <c r="FZ4" s="25"/>
      <c r="GA4" s="25"/>
      <c r="GB4" s="25"/>
      <c r="GC4" s="25"/>
      <c r="GD4" s="25"/>
      <c r="GE4" s="25"/>
      <c r="GF4" s="25"/>
      <c r="GG4" s="25"/>
      <c r="GH4" s="25"/>
      <c r="GI4" s="25"/>
      <c r="GJ4" s="25"/>
      <c r="GK4" s="25"/>
      <c r="GL4" s="25"/>
      <c r="GM4" s="25"/>
      <c r="GN4" s="25"/>
      <c r="GO4" s="25"/>
      <c r="GP4" s="25"/>
      <c r="GQ4" s="25"/>
      <c r="GR4" s="25"/>
      <c r="GS4" s="25"/>
      <c r="GT4" s="25"/>
      <c r="GU4" s="25"/>
      <c r="GV4" s="25"/>
      <c r="GW4" s="25"/>
    </row>
    <row r="5" s="1" customFormat="1" ht="33" customHeight="1" spans="1:205">
      <c r="A5" s="17"/>
      <c r="B5" s="18"/>
      <c r="C5" s="19"/>
      <c r="D5" s="20"/>
      <c r="E5" s="20" t="s">
        <v>18</v>
      </c>
      <c r="F5" s="21">
        <v>10000000</v>
      </c>
      <c r="G5" s="22" t="s">
        <v>17</v>
      </c>
      <c r="H5" s="20"/>
      <c r="I5" s="26">
        <v>23</v>
      </c>
      <c r="J5" s="27">
        <v>7</v>
      </c>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c r="CR5" s="25"/>
      <c r="CS5" s="25"/>
      <c r="CT5" s="25"/>
      <c r="CU5" s="25"/>
      <c r="CV5" s="25"/>
      <c r="CW5" s="25"/>
      <c r="CX5" s="25"/>
      <c r="CY5" s="25"/>
      <c r="CZ5" s="25"/>
      <c r="DA5" s="25"/>
      <c r="DB5" s="25"/>
      <c r="DC5" s="25"/>
      <c r="DD5" s="25"/>
      <c r="DE5" s="25"/>
      <c r="DF5" s="25"/>
      <c r="DG5" s="25"/>
      <c r="DH5" s="25"/>
      <c r="DI5" s="25"/>
      <c r="DJ5" s="25"/>
      <c r="DK5" s="25"/>
      <c r="DL5" s="25"/>
      <c r="DM5" s="25"/>
      <c r="DN5" s="25"/>
      <c r="DO5" s="25"/>
      <c r="DP5" s="25"/>
      <c r="DQ5" s="25"/>
      <c r="DR5" s="25"/>
      <c r="DS5" s="25"/>
      <c r="DT5" s="25"/>
      <c r="DU5" s="25"/>
      <c r="DV5" s="25"/>
      <c r="DW5" s="25"/>
      <c r="DX5" s="25"/>
      <c r="DY5" s="25"/>
      <c r="DZ5" s="25"/>
      <c r="EA5" s="25"/>
      <c r="EB5" s="25"/>
      <c r="EC5" s="25"/>
      <c r="ED5" s="25"/>
      <c r="EE5" s="25"/>
      <c r="EF5" s="25"/>
      <c r="EG5" s="25"/>
      <c r="EH5" s="25"/>
      <c r="EI5" s="25"/>
      <c r="EJ5" s="25"/>
      <c r="EK5" s="25"/>
      <c r="EL5" s="25"/>
      <c r="EM5" s="25"/>
      <c r="EN5" s="25"/>
      <c r="EO5" s="25"/>
      <c r="EP5" s="25"/>
      <c r="EQ5" s="25"/>
      <c r="ER5" s="25"/>
      <c r="ES5" s="25"/>
      <c r="ET5" s="25"/>
      <c r="EU5" s="25"/>
      <c r="EV5" s="25"/>
      <c r="EW5" s="25"/>
      <c r="EX5" s="25"/>
      <c r="EY5" s="25"/>
      <c r="EZ5" s="25"/>
      <c r="FA5" s="25"/>
      <c r="FB5" s="25"/>
      <c r="FC5" s="25"/>
      <c r="FD5" s="25"/>
      <c r="FE5" s="25"/>
      <c r="FF5" s="25"/>
      <c r="FG5" s="25"/>
      <c r="FH5" s="25"/>
      <c r="FI5" s="25"/>
      <c r="FJ5" s="25"/>
      <c r="FK5" s="25"/>
      <c r="FL5" s="25"/>
      <c r="FM5" s="25"/>
      <c r="FN5" s="25"/>
      <c r="FO5" s="25"/>
      <c r="FP5" s="25"/>
      <c r="FQ5" s="25"/>
      <c r="FR5" s="25"/>
      <c r="FS5" s="25"/>
      <c r="FT5" s="25"/>
      <c r="FU5" s="25"/>
      <c r="FV5" s="25"/>
      <c r="FW5" s="25"/>
      <c r="FX5" s="25"/>
      <c r="FY5" s="25"/>
      <c r="FZ5" s="25"/>
      <c r="GA5" s="25"/>
      <c r="GB5" s="25"/>
      <c r="GC5" s="25"/>
      <c r="GD5" s="25"/>
      <c r="GE5" s="25"/>
      <c r="GF5" s="25"/>
      <c r="GG5" s="25"/>
      <c r="GH5" s="25"/>
      <c r="GI5" s="25"/>
      <c r="GJ5" s="25"/>
      <c r="GK5" s="25"/>
      <c r="GL5" s="25"/>
      <c r="GM5" s="25"/>
      <c r="GN5" s="25"/>
      <c r="GO5" s="25"/>
      <c r="GP5" s="25"/>
      <c r="GQ5" s="25"/>
      <c r="GR5" s="25"/>
      <c r="GS5" s="25"/>
      <c r="GT5" s="25"/>
      <c r="GU5" s="25"/>
      <c r="GV5" s="25"/>
      <c r="GW5" s="25"/>
    </row>
    <row r="6" s="1" customFormat="1" ht="33" customHeight="1" spans="1:205">
      <c r="A6" s="17"/>
      <c r="B6" s="18"/>
      <c r="C6" s="19"/>
      <c r="D6" s="20"/>
      <c r="E6" s="20" t="s">
        <v>19</v>
      </c>
      <c r="F6" s="21">
        <v>7000000</v>
      </c>
      <c r="G6" s="22" t="s">
        <v>17</v>
      </c>
      <c r="H6" s="20"/>
      <c r="I6" s="26">
        <v>26</v>
      </c>
      <c r="J6" s="27">
        <v>7</v>
      </c>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5"/>
      <c r="ES6" s="25"/>
      <c r="ET6" s="25"/>
      <c r="EU6" s="25"/>
      <c r="EV6" s="25"/>
      <c r="EW6" s="25"/>
      <c r="EX6" s="25"/>
      <c r="EY6" s="25"/>
      <c r="EZ6" s="25"/>
      <c r="FA6" s="25"/>
      <c r="FB6" s="25"/>
      <c r="FC6" s="25"/>
      <c r="FD6" s="25"/>
      <c r="FE6" s="25"/>
      <c r="FF6" s="25"/>
      <c r="FG6" s="25"/>
      <c r="FH6" s="25"/>
      <c r="FI6" s="25"/>
      <c r="FJ6" s="25"/>
      <c r="FK6" s="25"/>
      <c r="FL6" s="25"/>
      <c r="FM6" s="25"/>
      <c r="FN6" s="25"/>
      <c r="FO6" s="25"/>
      <c r="FP6" s="25"/>
      <c r="FQ6" s="25"/>
      <c r="FR6" s="25"/>
      <c r="FS6" s="25"/>
      <c r="FT6" s="25"/>
      <c r="FU6" s="25"/>
      <c r="FV6" s="25"/>
      <c r="FW6" s="25"/>
      <c r="FX6" s="25"/>
      <c r="FY6" s="25"/>
      <c r="FZ6" s="25"/>
      <c r="GA6" s="25"/>
      <c r="GB6" s="25"/>
      <c r="GC6" s="25"/>
      <c r="GD6" s="25"/>
      <c r="GE6" s="25"/>
      <c r="GF6" s="25"/>
      <c r="GG6" s="25"/>
      <c r="GH6" s="25"/>
      <c r="GI6" s="25"/>
      <c r="GJ6" s="25"/>
      <c r="GK6" s="25"/>
      <c r="GL6" s="25"/>
      <c r="GM6" s="25"/>
      <c r="GN6" s="25"/>
      <c r="GO6" s="25"/>
      <c r="GP6" s="25"/>
      <c r="GQ6" s="25"/>
      <c r="GR6" s="25"/>
      <c r="GS6" s="25"/>
      <c r="GT6" s="25"/>
      <c r="GU6" s="25"/>
      <c r="GV6" s="25"/>
      <c r="GW6" s="25"/>
    </row>
    <row r="7" s="1" customFormat="1" ht="33" customHeight="1" spans="1:205">
      <c r="A7" s="17"/>
      <c r="B7" s="18"/>
      <c r="C7" s="19"/>
      <c r="D7" s="20"/>
      <c r="E7" s="20" t="s">
        <v>20</v>
      </c>
      <c r="F7" s="21">
        <f>34220000-13430000</f>
        <v>20790000</v>
      </c>
      <c r="G7" s="22" t="s">
        <v>17</v>
      </c>
      <c r="H7" s="20"/>
      <c r="I7" s="26">
        <v>29</v>
      </c>
      <c r="J7" s="27">
        <v>7</v>
      </c>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c r="GT7" s="25"/>
      <c r="GU7" s="25"/>
      <c r="GV7" s="25"/>
      <c r="GW7" s="25"/>
    </row>
    <row r="8" s="1" customFormat="1" ht="33" customHeight="1" spans="1:205">
      <c r="A8" s="17"/>
      <c r="B8" s="18"/>
      <c r="C8" s="19"/>
      <c r="D8" s="20"/>
      <c r="E8" s="20" t="s">
        <v>21</v>
      </c>
      <c r="F8" s="21">
        <v>13190928</v>
      </c>
      <c r="G8" s="22" t="s">
        <v>22</v>
      </c>
      <c r="H8" s="20"/>
      <c r="I8" s="26">
        <v>30</v>
      </c>
      <c r="J8" s="27">
        <v>14</v>
      </c>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c r="ES8" s="25"/>
      <c r="ET8" s="25"/>
      <c r="EU8" s="25"/>
      <c r="EV8" s="25"/>
      <c r="EW8" s="25"/>
      <c r="EX8" s="25"/>
      <c r="EY8" s="25"/>
      <c r="EZ8" s="25"/>
      <c r="FA8" s="25"/>
      <c r="FB8" s="25"/>
      <c r="FC8" s="25"/>
      <c r="FD8" s="25"/>
      <c r="FE8" s="25"/>
      <c r="FF8" s="25"/>
      <c r="FG8" s="25"/>
      <c r="FH8" s="25"/>
      <c r="FI8" s="25"/>
      <c r="FJ8" s="25"/>
      <c r="FK8" s="25"/>
      <c r="FL8" s="25"/>
      <c r="FM8" s="25"/>
      <c r="FN8" s="25"/>
      <c r="FO8" s="25"/>
      <c r="FP8" s="25"/>
      <c r="FQ8" s="25"/>
      <c r="FR8" s="25"/>
      <c r="FS8" s="25"/>
      <c r="FT8" s="25"/>
      <c r="FU8" s="25"/>
      <c r="FV8" s="25"/>
      <c r="FW8" s="25"/>
      <c r="FX8" s="25"/>
      <c r="FY8" s="25"/>
      <c r="FZ8" s="25"/>
      <c r="GA8" s="25"/>
      <c r="GB8" s="25"/>
      <c r="GC8" s="25"/>
      <c r="GD8" s="25"/>
      <c r="GE8" s="25"/>
      <c r="GF8" s="25"/>
      <c r="GG8" s="25"/>
      <c r="GH8" s="25"/>
      <c r="GI8" s="25"/>
      <c r="GJ8" s="25"/>
      <c r="GK8" s="25"/>
      <c r="GL8" s="25"/>
      <c r="GM8" s="25"/>
      <c r="GN8" s="25"/>
      <c r="GO8" s="25"/>
      <c r="GP8" s="25"/>
      <c r="GQ8" s="25"/>
      <c r="GR8" s="25"/>
      <c r="GS8" s="25"/>
      <c r="GT8" s="25"/>
      <c r="GU8" s="25"/>
      <c r="GV8" s="25"/>
      <c r="GW8" s="25"/>
    </row>
    <row r="9" s="1" customFormat="1" ht="33" customHeight="1" spans="1:205">
      <c r="A9" s="17"/>
      <c r="B9" s="18"/>
      <c r="C9" s="19"/>
      <c r="D9" s="20"/>
      <c r="E9" s="17" t="s">
        <v>19</v>
      </c>
      <c r="F9" s="23">
        <v>10000000</v>
      </c>
      <c r="G9" s="22" t="s">
        <v>23</v>
      </c>
      <c r="H9" s="17"/>
      <c r="I9" s="26">
        <v>40</v>
      </c>
      <c r="J9" s="27">
        <v>1</v>
      </c>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25"/>
      <c r="EZ9" s="25"/>
      <c r="FA9" s="25"/>
      <c r="FB9" s="25"/>
      <c r="FC9" s="25"/>
      <c r="FD9" s="25"/>
      <c r="FE9" s="25"/>
      <c r="FF9" s="25"/>
      <c r="FG9" s="25"/>
      <c r="FH9" s="25"/>
      <c r="FI9" s="25"/>
      <c r="FJ9" s="25"/>
      <c r="FK9" s="25"/>
      <c r="FL9" s="25"/>
      <c r="FM9" s="25"/>
      <c r="FN9" s="25"/>
      <c r="FO9" s="25"/>
      <c r="FP9" s="25"/>
      <c r="FQ9" s="25"/>
      <c r="FR9" s="25"/>
      <c r="FS9" s="25"/>
      <c r="FT9" s="25"/>
      <c r="FU9" s="25"/>
      <c r="FV9" s="25"/>
      <c r="FW9" s="25"/>
      <c r="FX9" s="25"/>
      <c r="FY9" s="25"/>
      <c r="FZ9" s="25"/>
      <c r="GA9" s="25"/>
      <c r="GB9" s="25"/>
      <c r="GC9" s="25"/>
      <c r="GD9" s="25"/>
      <c r="GE9" s="25"/>
      <c r="GF9" s="25"/>
      <c r="GG9" s="25"/>
      <c r="GH9" s="25"/>
      <c r="GI9" s="25"/>
      <c r="GJ9" s="25"/>
      <c r="GK9" s="25"/>
      <c r="GL9" s="25"/>
      <c r="GM9" s="25"/>
      <c r="GN9" s="25"/>
      <c r="GO9" s="25"/>
      <c r="GP9" s="25"/>
      <c r="GQ9" s="25"/>
      <c r="GR9" s="25"/>
      <c r="GS9" s="25"/>
      <c r="GT9" s="25"/>
      <c r="GU9" s="25"/>
      <c r="GV9" s="25"/>
      <c r="GW9" s="25"/>
    </row>
    <row r="10" s="1" customFormat="1" ht="33" customHeight="1" spans="1:205">
      <c r="A10" s="17"/>
      <c r="B10" s="18"/>
      <c r="C10" s="19"/>
      <c r="D10" s="20"/>
      <c r="E10" s="17" t="s">
        <v>24</v>
      </c>
      <c r="F10" s="23">
        <f>20270000+809072</f>
        <v>21079072</v>
      </c>
      <c r="G10" s="22" t="s">
        <v>25</v>
      </c>
      <c r="H10" s="17"/>
      <c r="I10" s="26" t="s">
        <v>26</v>
      </c>
      <c r="J10" s="27">
        <v>33</v>
      </c>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c r="GW10" s="25"/>
    </row>
    <row r="11" s="1" customFormat="1" ht="33" customHeight="1" spans="1:205">
      <c r="A11" s="17"/>
      <c r="B11" s="18"/>
      <c r="C11" s="19"/>
      <c r="D11" s="20"/>
      <c r="E11" s="17" t="s">
        <v>27</v>
      </c>
      <c r="F11" s="23">
        <v>10000000</v>
      </c>
      <c r="G11" s="22" t="s">
        <v>28</v>
      </c>
      <c r="H11" s="17"/>
      <c r="I11" s="26">
        <v>37</v>
      </c>
      <c r="J11" s="27">
        <v>23</v>
      </c>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c r="GV11" s="25"/>
      <c r="GW11" s="25"/>
    </row>
    <row r="12" s="1" customFormat="1" ht="33" customHeight="1" spans="1:205">
      <c r="A12" s="17"/>
      <c r="B12" s="18"/>
      <c r="C12" s="19" t="s">
        <v>29</v>
      </c>
      <c r="D12" s="20">
        <v>680000</v>
      </c>
      <c r="E12" s="17" t="s">
        <v>24</v>
      </c>
      <c r="F12" s="23">
        <v>680000</v>
      </c>
      <c r="G12" s="22" t="s">
        <v>25</v>
      </c>
      <c r="H12" s="20">
        <f t="shared" ref="H12:H14" si="0">D12-F12</f>
        <v>0</v>
      </c>
      <c r="I12" s="26">
        <v>47</v>
      </c>
      <c r="J12" s="27">
        <v>33</v>
      </c>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c r="DA12" s="25"/>
      <c r="DB12" s="25"/>
      <c r="DC12" s="25"/>
      <c r="DD12" s="25"/>
      <c r="DE12" s="25"/>
      <c r="DF12" s="25"/>
      <c r="DG12" s="25"/>
      <c r="DH12" s="25"/>
      <c r="DI12" s="25"/>
      <c r="DJ12" s="25"/>
      <c r="DK12" s="25"/>
      <c r="DL12" s="25"/>
      <c r="DM12" s="25"/>
      <c r="DN12" s="25"/>
      <c r="DO12" s="25"/>
      <c r="DP12" s="25"/>
      <c r="DQ12" s="25"/>
      <c r="DR12" s="25"/>
      <c r="DS12" s="25"/>
      <c r="DT12" s="25"/>
      <c r="DU12" s="25"/>
      <c r="DV12" s="25"/>
      <c r="DW12" s="25"/>
      <c r="DX12" s="25"/>
      <c r="DY12" s="25"/>
      <c r="DZ12" s="25"/>
      <c r="EA12" s="25"/>
      <c r="EB12" s="25"/>
      <c r="EC12" s="25"/>
      <c r="ED12" s="25"/>
      <c r="EE12" s="25"/>
      <c r="EF12" s="25"/>
      <c r="EG12" s="25"/>
      <c r="EH12" s="25"/>
      <c r="EI12" s="25"/>
      <c r="EJ12" s="25"/>
      <c r="EK12" s="25"/>
      <c r="EL12" s="25"/>
      <c r="EM12" s="25"/>
      <c r="EN12" s="25"/>
      <c r="EO12" s="25"/>
      <c r="EP12" s="25"/>
      <c r="EQ12" s="25"/>
      <c r="ER12" s="25"/>
      <c r="ES12" s="25"/>
      <c r="ET12" s="25"/>
      <c r="EU12" s="25"/>
      <c r="EV12" s="25"/>
      <c r="EW12" s="25"/>
      <c r="EX12" s="25"/>
      <c r="EY12" s="25"/>
      <c r="EZ12" s="25"/>
      <c r="FA12" s="25"/>
      <c r="FB12" s="25"/>
      <c r="FC12" s="25"/>
      <c r="FD12" s="25"/>
      <c r="FE12" s="25"/>
      <c r="FF12" s="25"/>
      <c r="FG12" s="25"/>
      <c r="FH12" s="25"/>
      <c r="FI12" s="25"/>
      <c r="FJ12" s="25"/>
      <c r="FK12" s="25"/>
      <c r="FL12" s="25"/>
      <c r="FM12" s="25"/>
      <c r="FN12" s="25"/>
      <c r="FO12" s="25"/>
      <c r="FP12" s="25"/>
      <c r="FQ12" s="25"/>
      <c r="FR12" s="25"/>
      <c r="FS12" s="25"/>
      <c r="FT12" s="25"/>
      <c r="FU12" s="25"/>
      <c r="FV12" s="25"/>
      <c r="FW12" s="25"/>
      <c r="FX12" s="25"/>
      <c r="FY12" s="25"/>
      <c r="FZ12" s="25"/>
      <c r="GA12" s="25"/>
      <c r="GB12" s="25"/>
      <c r="GC12" s="25"/>
      <c r="GD12" s="25"/>
      <c r="GE12" s="25"/>
      <c r="GF12" s="25"/>
      <c r="GG12" s="25"/>
      <c r="GH12" s="25"/>
      <c r="GI12" s="25"/>
      <c r="GJ12" s="25"/>
      <c r="GK12" s="25"/>
      <c r="GL12" s="25"/>
      <c r="GM12" s="25"/>
      <c r="GN12" s="25"/>
      <c r="GO12" s="25"/>
      <c r="GP12" s="25"/>
      <c r="GQ12" s="25"/>
      <c r="GR12" s="25"/>
      <c r="GS12" s="25"/>
      <c r="GT12" s="25"/>
      <c r="GU12" s="25"/>
      <c r="GV12" s="25"/>
      <c r="GW12" s="25"/>
    </row>
    <row r="13" s="1" customFormat="1" ht="33" customHeight="1" spans="1:205">
      <c r="A13" s="17"/>
      <c r="B13" s="18"/>
      <c r="C13" s="19" t="s">
        <v>30</v>
      </c>
      <c r="D13" s="20">
        <v>4560000</v>
      </c>
      <c r="E13" s="17" t="s">
        <v>24</v>
      </c>
      <c r="F13" s="23">
        <v>4560000</v>
      </c>
      <c r="G13" s="22" t="s">
        <v>25</v>
      </c>
      <c r="H13" s="20">
        <f t="shared" si="0"/>
        <v>0</v>
      </c>
      <c r="I13" s="26">
        <v>47</v>
      </c>
      <c r="J13" s="27">
        <v>33</v>
      </c>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c r="DA13" s="25"/>
      <c r="DB13" s="25"/>
      <c r="DC13" s="25"/>
      <c r="DD13" s="25"/>
      <c r="DE13" s="25"/>
      <c r="DF13" s="25"/>
      <c r="DG13" s="25"/>
      <c r="DH13" s="25"/>
      <c r="DI13" s="25"/>
      <c r="DJ13" s="25"/>
      <c r="DK13" s="25"/>
      <c r="DL13" s="25"/>
      <c r="DM13" s="25"/>
      <c r="DN13" s="25"/>
      <c r="DO13" s="25"/>
      <c r="DP13" s="25"/>
      <c r="DQ13" s="25"/>
      <c r="DR13" s="25"/>
      <c r="DS13" s="25"/>
      <c r="DT13" s="25"/>
      <c r="DU13" s="25"/>
      <c r="DV13" s="25"/>
      <c r="DW13" s="25"/>
      <c r="DX13" s="25"/>
      <c r="DY13" s="25"/>
      <c r="DZ13" s="25"/>
      <c r="EA13" s="25"/>
      <c r="EB13" s="25"/>
      <c r="EC13" s="25"/>
      <c r="ED13" s="25"/>
      <c r="EE13" s="25"/>
      <c r="EF13" s="25"/>
      <c r="EG13" s="25"/>
      <c r="EH13" s="25"/>
      <c r="EI13" s="25"/>
      <c r="EJ13" s="25"/>
      <c r="EK13" s="25"/>
      <c r="EL13" s="25"/>
      <c r="EM13" s="25"/>
      <c r="EN13" s="25"/>
      <c r="EO13" s="25"/>
      <c r="EP13" s="25"/>
      <c r="EQ13" s="25"/>
      <c r="ER13" s="25"/>
      <c r="ES13" s="25"/>
      <c r="ET13" s="25"/>
      <c r="EU13" s="25"/>
      <c r="EV13" s="25"/>
      <c r="EW13" s="25"/>
      <c r="EX13" s="25"/>
      <c r="EY13" s="25"/>
      <c r="EZ13" s="25"/>
      <c r="FA13" s="25"/>
      <c r="FB13" s="25"/>
      <c r="FC13" s="25"/>
      <c r="FD13" s="25"/>
      <c r="FE13" s="25"/>
      <c r="FF13" s="25"/>
      <c r="FG13" s="25"/>
      <c r="FH13" s="25"/>
      <c r="FI13" s="25"/>
      <c r="FJ13" s="25"/>
      <c r="FK13" s="25"/>
      <c r="FL13" s="25"/>
      <c r="FM13" s="25"/>
      <c r="FN13" s="25"/>
      <c r="FO13" s="25"/>
      <c r="FP13" s="25"/>
      <c r="FQ13" s="25"/>
      <c r="FR13" s="25"/>
      <c r="FS13" s="25"/>
      <c r="FT13" s="25"/>
      <c r="FU13" s="25"/>
      <c r="FV13" s="25"/>
      <c r="FW13" s="25"/>
      <c r="FX13" s="25"/>
      <c r="FY13" s="25"/>
      <c r="FZ13" s="25"/>
      <c r="GA13" s="25"/>
      <c r="GB13" s="25"/>
      <c r="GC13" s="25"/>
      <c r="GD13" s="25"/>
      <c r="GE13" s="25"/>
      <c r="GF13" s="25"/>
      <c r="GG13" s="25"/>
      <c r="GH13" s="25"/>
      <c r="GI13" s="25"/>
      <c r="GJ13" s="25"/>
      <c r="GK13" s="25"/>
      <c r="GL13" s="25"/>
      <c r="GM13" s="25"/>
      <c r="GN13" s="25"/>
      <c r="GO13" s="25"/>
      <c r="GP13" s="25"/>
      <c r="GQ13" s="25"/>
      <c r="GR13" s="25"/>
      <c r="GS13" s="25"/>
      <c r="GT13" s="25"/>
      <c r="GU13" s="25"/>
      <c r="GV13" s="25"/>
      <c r="GW13" s="25"/>
    </row>
    <row r="14" s="1" customFormat="1" ht="33" customHeight="1" spans="1:205">
      <c r="A14" s="17"/>
      <c r="B14" s="18"/>
      <c r="C14" s="19" t="s">
        <v>31</v>
      </c>
      <c r="D14" s="20">
        <v>1940000</v>
      </c>
      <c r="E14" s="17" t="s">
        <v>24</v>
      </c>
      <c r="F14" s="23">
        <v>1940000</v>
      </c>
      <c r="G14" s="22" t="s">
        <v>25</v>
      </c>
      <c r="H14" s="20">
        <f t="shared" si="0"/>
        <v>0</v>
      </c>
      <c r="I14" s="26">
        <v>47</v>
      </c>
      <c r="J14" s="27">
        <v>33</v>
      </c>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c r="CZ14" s="25"/>
      <c r="DA14" s="25"/>
      <c r="DB14" s="25"/>
      <c r="DC14" s="25"/>
      <c r="DD14" s="25"/>
      <c r="DE14" s="25"/>
      <c r="DF14" s="25"/>
      <c r="DG14" s="25"/>
      <c r="DH14" s="25"/>
      <c r="DI14" s="25"/>
      <c r="DJ14" s="25"/>
      <c r="DK14" s="25"/>
      <c r="DL14" s="25"/>
      <c r="DM14" s="25"/>
      <c r="DN14" s="25"/>
      <c r="DO14" s="25"/>
      <c r="DP14" s="25"/>
      <c r="DQ14" s="25"/>
      <c r="DR14" s="25"/>
      <c r="DS14" s="25"/>
      <c r="DT14" s="25"/>
      <c r="DU14" s="25"/>
      <c r="DV14" s="25"/>
      <c r="DW14" s="25"/>
      <c r="DX14" s="25"/>
      <c r="DY14" s="25"/>
      <c r="DZ14" s="25"/>
      <c r="EA14" s="25"/>
      <c r="EB14" s="25"/>
      <c r="EC14" s="25"/>
      <c r="ED14" s="25"/>
      <c r="EE14" s="25"/>
      <c r="EF14" s="25"/>
      <c r="EG14" s="25"/>
      <c r="EH14" s="25"/>
      <c r="EI14" s="25"/>
      <c r="EJ14" s="25"/>
      <c r="EK14" s="25"/>
      <c r="EL14" s="25"/>
      <c r="EM14" s="25"/>
      <c r="EN14" s="25"/>
      <c r="EO14" s="25"/>
      <c r="EP14" s="25"/>
      <c r="EQ14" s="25"/>
      <c r="ER14" s="25"/>
      <c r="ES14" s="25"/>
      <c r="ET14" s="25"/>
      <c r="EU14" s="25"/>
      <c r="EV14" s="25"/>
      <c r="EW14" s="25"/>
      <c r="EX14" s="25"/>
      <c r="EY14" s="25"/>
      <c r="EZ14" s="25"/>
      <c r="FA14" s="25"/>
      <c r="FB14" s="25"/>
      <c r="FC14" s="25"/>
      <c r="FD14" s="25"/>
      <c r="FE14" s="25"/>
      <c r="FF14" s="25"/>
      <c r="FG14" s="25"/>
      <c r="FH14" s="25"/>
      <c r="FI14" s="25"/>
      <c r="FJ14" s="25"/>
      <c r="FK14" s="25"/>
      <c r="FL14" s="25"/>
      <c r="FM14" s="25"/>
      <c r="FN14" s="25"/>
      <c r="FO14" s="25"/>
      <c r="FP14" s="25"/>
      <c r="FQ14" s="25"/>
      <c r="FR14" s="25"/>
      <c r="FS14" s="25"/>
      <c r="FT14" s="25"/>
      <c r="FU14" s="25"/>
      <c r="FV14" s="25"/>
      <c r="FW14" s="25"/>
      <c r="FX14" s="25"/>
      <c r="FY14" s="25"/>
      <c r="FZ14" s="25"/>
      <c r="GA14" s="25"/>
      <c r="GB14" s="25"/>
      <c r="GC14" s="25"/>
      <c r="GD14" s="25"/>
      <c r="GE14" s="25"/>
      <c r="GF14" s="25"/>
      <c r="GG14" s="25"/>
      <c r="GH14" s="25"/>
      <c r="GI14" s="25"/>
      <c r="GJ14" s="25"/>
      <c r="GK14" s="25"/>
      <c r="GL14" s="25"/>
      <c r="GM14" s="25"/>
      <c r="GN14" s="25"/>
      <c r="GO14" s="25"/>
      <c r="GP14" s="25"/>
      <c r="GQ14" s="25"/>
      <c r="GR14" s="25"/>
      <c r="GS14" s="25"/>
      <c r="GT14" s="25"/>
      <c r="GU14" s="25"/>
      <c r="GV14" s="25"/>
      <c r="GW14" s="25"/>
    </row>
    <row r="15" s="1" customFormat="1" ht="33" customHeight="1" spans="1:205">
      <c r="A15" s="17"/>
      <c r="B15" s="18"/>
      <c r="C15" s="19" t="s">
        <v>32</v>
      </c>
      <c r="D15" s="20">
        <v>4890000</v>
      </c>
      <c r="E15" s="20" t="s">
        <v>33</v>
      </c>
      <c r="F15" s="23">
        <v>3800000</v>
      </c>
      <c r="G15" s="22" t="s">
        <v>28</v>
      </c>
      <c r="H15" s="20">
        <f>D15-F15-F16</f>
        <v>0</v>
      </c>
      <c r="I15" s="26">
        <v>37</v>
      </c>
      <c r="J15" s="27">
        <v>23</v>
      </c>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c r="DF15" s="25"/>
      <c r="DG15" s="25"/>
      <c r="DH15" s="25"/>
      <c r="DI15" s="25"/>
      <c r="DJ15" s="25"/>
      <c r="DK15" s="25"/>
      <c r="DL15" s="25"/>
      <c r="DM15" s="25"/>
      <c r="DN15" s="25"/>
      <c r="DO15" s="25"/>
      <c r="DP15" s="25"/>
      <c r="DQ15" s="25"/>
      <c r="DR15" s="25"/>
      <c r="DS15" s="25"/>
      <c r="DT15" s="25"/>
      <c r="DU15" s="25"/>
      <c r="DV15" s="25"/>
      <c r="DW15" s="25"/>
      <c r="DX15" s="25"/>
      <c r="DY15" s="25"/>
      <c r="DZ15" s="25"/>
      <c r="EA15" s="25"/>
      <c r="EB15" s="25"/>
      <c r="EC15" s="25"/>
      <c r="ED15" s="25"/>
      <c r="EE15" s="25"/>
      <c r="EF15" s="25"/>
      <c r="EG15" s="25"/>
      <c r="EH15" s="25"/>
      <c r="EI15" s="25"/>
      <c r="EJ15" s="25"/>
      <c r="EK15" s="25"/>
      <c r="EL15" s="25"/>
      <c r="EM15" s="25"/>
      <c r="EN15" s="25"/>
      <c r="EO15" s="25"/>
      <c r="EP15" s="25"/>
      <c r="EQ15" s="25"/>
      <c r="ER15" s="25"/>
      <c r="ES15" s="25"/>
      <c r="ET15" s="25"/>
      <c r="EU15" s="25"/>
      <c r="EV15" s="25"/>
      <c r="EW15" s="25"/>
      <c r="EX15" s="25"/>
      <c r="EY15" s="25"/>
      <c r="EZ15" s="25"/>
      <c r="FA15" s="25"/>
      <c r="FB15" s="25"/>
      <c r="FC15" s="25"/>
      <c r="FD15" s="25"/>
      <c r="FE15" s="25"/>
      <c r="FF15" s="25"/>
      <c r="FG15" s="25"/>
      <c r="FH15" s="25"/>
      <c r="FI15" s="25"/>
      <c r="FJ15" s="25"/>
      <c r="FK15" s="25"/>
      <c r="FL15" s="25"/>
      <c r="FM15" s="25"/>
      <c r="FN15" s="25"/>
      <c r="FO15" s="25"/>
      <c r="FP15" s="25"/>
      <c r="FQ15" s="25"/>
      <c r="FR15" s="25"/>
      <c r="FS15" s="25"/>
      <c r="FT15" s="25"/>
      <c r="FU15" s="25"/>
      <c r="FV15" s="25"/>
      <c r="FW15" s="25"/>
      <c r="FX15" s="25"/>
      <c r="FY15" s="25"/>
      <c r="FZ15" s="25"/>
      <c r="GA15" s="25"/>
      <c r="GB15" s="25"/>
      <c r="GC15" s="25"/>
      <c r="GD15" s="25"/>
      <c r="GE15" s="25"/>
      <c r="GF15" s="25"/>
      <c r="GG15" s="25"/>
      <c r="GH15" s="25"/>
      <c r="GI15" s="25"/>
      <c r="GJ15" s="25"/>
      <c r="GK15" s="25"/>
      <c r="GL15" s="25"/>
      <c r="GM15" s="25"/>
      <c r="GN15" s="25"/>
      <c r="GO15" s="25"/>
      <c r="GP15" s="25"/>
      <c r="GQ15" s="25"/>
      <c r="GR15" s="25"/>
      <c r="GS15" s="25"/>
      <c r="GT15" s="25"/>
      <c r="GU15" s="25"/>
      <c r="GV15" s="25"/>
      <c r="GW15" s="25"/>
    </row>
    <row r="16" s="1" customFormat="1" ht="33" customHeight="1" spans="1:205">
      <c r="A16" s="17"/>
      <c r="B16" s="18"/>
      <c r="C16" s="19"/>
      <c r="D16" s="20"/>
      <c r="E16" s="20">
        <v>202310.13</v>
      </c>
      <c r="F16" s="23">
        <v>1090000</v>
      </c>
      <c r="G16" s="22" t="s">
        <v>25</v>
      </c>
      <c r="H16" s="20"/>
      <c r="I16" s="26">
        <v>47</v>
      </c>
      <c r="J16" s="27">
        <v>33</v>
      </c>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row>
    <row r="17" s="1" customFormat="1" ht="33" customHeight="1" spans="1:205">
      <c r="A17" s="17"/>
      <c r="B17" s="18"/>
      <c r="C17" s="19" t="s">
        <v>34</v>
      </c>
      <c r="D17" s="20">
        <v>5200000</v>
      </c>
      <c r="E17" s="20" t="s">
        <v>33</v>
      </c>
      <c r="F17" s="23">
        <v>5200000</v>
      </c>
      <c r="G17" s="22" t="s">
        <v>28</v>
      </c>
      <c r="H17" s="20">
        <f t="shared" ref="H17:H26" si="1">D17-F17</f>
        <v>0</v>
      </c>
      <c r="I17" s="26">
        <v>37</v>
      </c>
      <c r="J17" s="27">
        <v>23</v>
      </c>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25"/>
      <c r="GM17" s="25"/>
      <c r="GN17" s="25"/>
      <c r="GO17" s="25"/>
      <c r="GP17" s="25"/>
      <c r="GQ17" s="25"/>
      <c r="GR17" s="25"/>
      <c r="GS17" s="25"/>
      <c r="GT17" s="25"/>
      <c r="GU17" s="25"/>
      <c r="GV17" s="25"/>
      <c r="GW17" s="25"/>
    </row>
    <row r="18" s="1" customFormat="1" ht="33" customHeight="1" spans="1:205">
      <c r="A18" s="17" t="s">
        <v>35</v>
      </c>
      <c r="B18" s="18" t="s">
        <v>36</v>
      </c>
      <c r="C18" s="19" t="s">
        <v>32</v>
      </c>
      <c r="D18" s="20">
        <v>14000000</v>
      </c>
      <c r="E18" s="20" t="s">
        <v>20</v>
      </c>
      <c r="F18" s="23">
        <v>13430000</v>
      </c>
      <c r="G18" s="22" t="s">
        <v>17</v>
      </c>
      <c r="H18" s="20">
        <f>D18-F18-F19</f>
        <v>0</v>
      </c>
      <c r="I18" s="26">
        <v>29</v>
      </c>
      <c r="J18" s="27">
        <v>7</v>
      </c>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25"/>
      <c r="GM18" s="25"/>
      <c r="GN18" s="25"/>
      <c r="GO18" s="25"/>
      <c r="GP18" s="25"/>
      <c r="GQ18" s="25"/>
      <c r="GR18" s="25"/>
      <c r="GS18" s="25"/>
      <c r="GT18" s="25"/>
      <c r="GU18" s="25"/>
      <c r="GV18" s="25"/>
      <c r="GW18" s="25"/>
    </row>
    <row r="19" s="1" customFormat="1" ht="33" customHeight="1" spans="1:205">
      <c r="A19" s="17"/>
      <c r="B19" s="18"/>
      <c r="C19" s="19"/>
      <c r="D19" s="20"/>
      <c r="E19" s="20"/>
      <c r="F19" s="23">
        <v>570000</v>
      </c>
      <c r="G19" s="22" t="s">
        <v>25</v>
      </c>
      <c r="H19" s="20"/>
      <c r="I19" s="26">
        <v>70</v>
      </c>
      <c r="J19" s="27">
        <v>33</v>
      </c>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c r="EB19" s="25"/>
      <c r="EC19" s="25"/>
      <c r="ED19" s="25"/>
      <c r="EE19" s="25"/>
      <c r="EF19" s="25"/>
      <c r="EG19" s="25"/>
      <c r="EH19" s="25"/>
      <c r="EI19" s="25"/>
      <c r="EJ19" s="25"/>
      <c r="EK19" s="25"/>
      <c r="EL19" s="25"/>
      <c r="EM19" s="25"/>
      <c r="EN19" s="25"/>
      <c r="EO19" s="25"/>
      <c r="EP19" s="25"/>
      <c r="EQ19" s="25"/>
      <c r="ER19" s="25"/>
      <c r="ES19" s="25"/>
      <c r="ET19" s="25"/>
      <c r="EU19" s="25"/>
      <c r="EV19" s="25"/>
      <c r="EW19" s="25"/>
      <c r="EX19" s="25"/>
      <c r="EY19" s="25"/>
      <c r="EZ19" s="25"/>
      <c r="FA19" s="25"/>
      <c r="FB19" s="25"/>
      <c r="FC19" s="25"/>
      <c r="FD19" s="25"/>
      <c r="FE19" s="25"/>
      <c r="FF19" s="25"/>
      <c r="FG19" s="25"/>
      <c r="FH19" s="25"/>
      <c r="FI19" s="25"/>
      <c r="FJ19" s="25"/>
      <c r="FK19" s="25"/>
      <c r="FL19" s="25"/>
      <c r="FM19" s="25"/>
      <c r="FN19" s="25"/>
      <c r="FO19" s="25"/>
      <c r="FP19" s="25"/>
      <c r="FQ19" s="25"/>
      <c r="FR19" s="25"/>
      <c r="FS19" s="25"/>
      <c r="FT19" s="25"/>
      <c r="FU19" s="25"/>
      <c r="FV19" s="25"/>
      <c r="FW19" s="25"/>
      <c r="FX19" s="25"/>
      <c r="FY19" s="25"/>
      <c r="FZ19" s="25"/>
      <c r="GA19" s="25"/>
      <c r="GB19" s="25"/>
      <c r="GC19" s="25"/>
      <c r="GD19" s="25"/>
      <c r="GE19" s="25"/>
      <c r="GF19" s="25"/>
      <c r="GG19" s="25"/>
      <c r="GH19" s="25"/>
      <c r="GI19" s="25"/>
      <c r="GJ19" s="25"/>
      <c r="GK19" s="25"/>
      <c r="GL19" s="25"/>
      <c r="GM19" s="25"/>
      <c r="GN19" s="25"/>
      <c r="GO19" s="25"/>
      <c r="GP19" s="25"/>
      <c r="GQ19" s="25"/>
      <c r="GR19" s="25"/>
      <c r="GS19" s="25"/>
      <c r="GT19" s="25"/>
      <c r="GU19" s="25"/>
      <c r="GV19" s="25"/>
      <c r="GW19" s="25"/>
    </row>
    <row r="20" s="1" customFormat="1" ht="33" customHeight="1" spans="1:205">
      <c r="A20" s="17" t="s">
        <v>37</v>
      </c>
      <c r="B20" s="18" t="s">
        <v>38</v>
      </c>
      <c r="C20" s="19" t="s">
        <v>15</v>
      </c>
      <c r="D20" s="20">
        <v>7000000</v>
      </c>
      <c r="E20" s="20" t="s">
        <v>39</v>
      </c>
      <c r="F20" s="23">
        <v>7000000</v>
      </c>
      <c r="G20" s="22" t="s">
        <v>25</v>
      </c>
      <c r="H20" s="20">
        <f t="shared" si="1"/>
        <v>0</v>
      </c>
      <c r="I20" s="26">
        <v>47</v>
      </c>
      <c r="J20" s="27">
        <v>33</v>
      </c>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c r="DD20" s="25"/>
      <c r="DE20" s="25"/>
      <c r="DF20" s="25"/>
      <c r="DG20" s="25"/>
      <c r="DH20" s="25"/>
      <c r="DI20" s="25"/>
      <c r="DJ20" s="25"/>
      <c r="DK20" s="25"/>
      <c r="DL20" s="25"/>
      <c r="DM20" s="25"/>
      <c r="DN20" s="25"/>
      <c r="DO20" s="25"/>
      <c r="DP20" s="25"/>
      <c r="DQ20" s="25"/>
      <c r="DR20" s="25"/>
      <c r="DS20" s="25"/>
      <c r="DT20" s="25"/>
      <c r="DU20" s="25"/>
      <c r="DV20" s="25"/>
      <c r="DW20" s="25"/>
      <c r="DX20" s="25"/>
      <c r="DY20" s="25"/>
      <c r="DZ20" s="25"/>
      <c r="EA20" s="25"/>
      <c r="EB20" s="25"/>
      <c r="EC20" s="25"/>
      <c r="ED20" s="25"/>
      <c r="EE20" s="25"/>
      <c r="EF20" s="25"/>
      <c r="EG20" s="25"/>
      <c r="EH20" s="25"/>
      <c r="EI20" s="25"/>
      <c r="EJ20" s="25"/>
      <c r="EK20" s="25"/>
      <c r="EL20" s="25"/>
      <c r="EM20" s="25"/>
      <c r="EN20" s="25"/>
      <c r="EO20" s="25"/>
      <c r="EP20" s="25"/>
      <c r="EQ20" s="25"/>
      <c r="ER20" s="25"/>
      <c r="ES20" s="25"/>
      <c r="ET20" s="25"/>
      <c r="EU20" s="25"/>
      <c r="EV20" s="25"/>
      <c r="EW20" s="25"/>
      <c r="EX20" s="25"/>
      <c r="EY20" s="25"/>
      <c r="EZ20" s="25"/>
      <c r="FA20" s="25"/>
      <c r="FB20" s="25"/>
      <c r="FC20" s="25"/>
      <c r="FD20" s="25"/>
      <c r="FE20" s="25"/>
      <c r="FF20" s="25"/>
      <c r="FG20" s="25"/>
      <c r="FH20" s="25"/>
      <c r="FI20" s="25"/>
      <c r="FJ20" s="25"/>
      <c r="FK20" s="25"/>
      <c r="FL20" s="25"/>
      <c r="FM20" s="25"/>
      <c r="FN20" s="25"/>
      <c r="FO20" s="25"/>
      <c r="FP20" s="25"/>
      <c r="FQ20" s="25"/>
      <c r="FR20" s="25"/>
      <c r="FS20" s="25"/>
      <c r="FT20" s="25"/>
      <c r="FU20" s="25"/>
      <c r="FV20" s="25"/>
      <c r="FW20" s="25"/>
      <c r="FX20" s="25"/>
      <c r="FY20" s="25"/>
      <c r="FZ20" s="25"/>
      <c r="GA20" s="25"/>
      <c r="GB20" s="25"/>
      <c r="GC20" s="25"/>
      <c r="GD20" s="25"/>
      <c r="GE20" s="25"/>
      <c r="GF20" s="25"/>
      <c r="GG20" s="25"/>
      <c r="GH20" s="25"/>
      <c r="GI20" s="25"/>
      <c r="GJ20" s="25"/>
      <c r="GK20" s="25"/>
      <c r="GL20" s="25"/>
      <c r="GM20" s="25"/>
      <c r="GN20" s="25"/>
      <c r="GO20" s="25"/>
      <c r="GP20" s="25"/>
      <c r="GQ20" s="25"/>
      <c r="GR20" s="25"/>
      <c r="GS20" s="25"/>
      <c r="GT20" s="25"/>
      <c r="GU20" s="25"/>
      <c r="GV20" s="25"/>
      <c r="GW20" s="25"/>
    </row>
    <row r="21" s="1" customFormat="1" ht="27" customHeight="1" spans="1:205">
      <c r="A21" s="17"/>
      <c r="B21" s="18"/>
      <c r="C21" s="19" t="s">
        <v>29</v>
      </c>
      <c r="D21" s="20">
        <v>120000</v>
      </c>
      <c r="E21" s="17" t="s">
        <v>24</v>
      </c>
      <c r="F21" s="23">
        <v>120000</v>
      </c>
      <c r="G21" s="22" t="s">
        <v>25</v>
      </c>
      <c r="H21" s="20">
        <f t="shared" si="1"/>
        <v>0</v>
      </c>
      <c r="I21" s="26">
        <v>47</v>
      </c>
      <c r="J21" s="27">
        <v>33</v>
      </c>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c r="DC21" s="25"/>
      <c r="DD21" s="25"/>
      <c r="DE21" s="25"/>
      <c r="DF21" s="25"/>
      <c r="DG21" s="25"/>
      <c r="DH21" s="25"/>
      <c r="DI21" s="25"/>
      <c r="DJ21" s="25"/>
      <c r="DK21" s="25"/>
      <c r="DL21" s="25"/>
      <c r="DM21" s="25"/>
      <c r="DN21" s="25"/>
      <c r="DO21" s="25"/>
      <c r="DP21" s="25"/>
      <c r="DQ21" s="25"/>
      <c r="DR21" s="25"/>
      <c r="DS21" s="25"/>
      <c r="DT21" s="25"/>
      <c r="DU21" s="25"/>
      <c r="DV21" s="25"/>
      <c r="DW21" s="25"/>
      <c r="DX21" s="25"/>
      <c r="DY21" s="25"/>
      <c r="DZ21" s="25"/>
      <c r="EA21" s="25"/>
      <c r="EB21" s="25"/>
      <c r="EC21" s="25"/>
      <c r="ED21" s="25"/>
      <c r="EE21" s="25"/>
      <c r="EF21" s="25"/>
      <c r="EG21" s="25"/>
      <c r="EH21" s="25"/>
      <c r="EI21" s="25"/>
      <c r="EJ21" s="25"/>
      <c r="EK21" s="25"/>
      <c r="EL21" s="25"/>
      <c r="EM21" s="25"/>
      <c r="EN21" s="25"/>
      <c r="EO21" s="25"/>
      <c r="EP21" s="25"/>
      <c r="EQ21" s="25"/>
      <c r="ER21" s="25"/>
      <c r="ES21" s="25"/>
      <c r="ET21" s="25"/>
      <c r="EU21" s="25"/>
      <c r="EV21" s="25"/>
      <c r="EW21" s="25"/>
      <c r="EX21" s="25"/>
      <c r="EY21" s="25"/>
      <c r="EZ21" s="25"/>
      <c r="FA21" s="25"/>
      <c r="FB21" s="25"/>
      <c r="FC21" s="25"/>
      <c r="FD21" s="25"/>
      <c r="FE21" s="25"/>
      <c r="FF21" s="25"/>
      <c r="FG21" s="25"/>
      <c r="FH21" s="25"/>
      <c r="FI21" s="25"/>
      <c r="FJ21" s="25"/>
      <c r="FK21" s="25"/>
      <c r="FL21" s="25"/>
      <c r="FM21" s="25"/>
      <c r="FN21" s="25"/>
      <c r="FO21" s="25"/>
      <c r="FP21" s="25"/>
      <c r="FQ21" s="25"/>
      <c r="FR21" s="25"/>
      <c r="FS21" s="25"/>
      <c r="FT21" s="25"/>
      <c r="FU21" s="25"/>
      <c r="FV21" s="25"/>
      <c r="FW21" s="25"/>
      <c r="FX21" s="25"/>
      <c r="FY21" s="25"/>
      <c r="FZ21" s="25"/>
      <c r="GA21" s="25"/>
      <c r="GB21" s="25"/>
      <c r="GC21" s="25"/>
      <c r="GD21" s="25"/>
      <c r="GE21" s="25"/>
      <c r="GF21" s="25"/>
      <c r="GG21" s="25"/>
      <c r="GH21" s="25"/>
      <c r="GI21" s="25"/>
      <c r="GJ21" s="25"/>
      <c r="GK21" s="25"/>
      <c r="GL21" s="25"/>
      <c r="GM21" s="25"/>
      <c r="GN21" s="25"/>
      <c r="GO21" s="25"/>
      <c r="GP21" s="25"/>
      <c r="GQ21" s="25"/>
      <c r="GR21" s="25"/>
      <c r="GS21" s="25"/>
      <c r="GT21" s="25"/>
      <c r="GU21" s="25"/>
      <c r="GV21" s="25"/>
      <c r="GW21" s="25"/>
    </row>
    <row r="22" s="1" customFormat="1" ht="27" customHeight="1" spans="1:205">
      <c r="A22" s="17"/>
      <c r="B22" s="18"/>
      <c r="C22" s="19" t="s">
        <v>30</v>
      </c>
      <c r="D22" s="20">
        <v>3040000</v>
      </c>
      <c r="E22" s="17" t="s">
        <v>24</v>
      </c>
      <c r="F22" s="23">
        <v>3040000</v>
      </c>
      <c r="G22" s="22" t="s">
        <v>25</v>
      </c>
      <c r="H22" s="20">
        <f t="shared" si="1"/>
        <v>0</v>
      </c>
      <c r="I22" s="26">
        <v>47</v>
      </c>
      <c r="J22" s="27">
        <v>33</v>
      </c>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c r="DD22" s="25"/>
      <c r="DE22" s="25"/>
      <c r="DF22" s="25"/>
      <c r="DG22" s="25"/>
      <c r="DH22" s="25"/>
      <c r="DI22" s="25"/>
      <c r="DJ22" s="25"/>
      <c r="DK22" s="25"/>
      <c r="DL22" s="25"/>
      <c r="DM22" s="25"/>
      <c r="DN22" s="25"/>
      <c r="DO22" s="25"/>
      <c r="DP22" s="25"/>
      <c r="DQ22" s="25"/>
      <c r="DR22" s="25"/>
      <c r="DS22" s="25"/>
      <c r="DT22" s="25"/>
      <c r="DU22" s="25"/>
      <c r="DV22" s="25"/>
      <c r="DW22" s="25"/>
      <c r="DX22" s="25"/>
      <c r="DY22" s="25"/>
      <c r="DZ22" s="25"/>
      <c r="EA22" s="25"/>
      <c r="EB22" s="25"/>
      <c r="EC22" s="25"/>
      <c r="ED22" s="25"/>
      <c r="EE22" s="25"/>
      <c r="EF22" s="25"/>
      <c r="EG22" s="25"/>
      <c r="EH22" s="25"/>
      <c r="EI22" s="25"/>
      <c r="EJ22" s="25"/>
      <c r="EK22" s="25"/>
      <c r="EL22" s="25"/>
      <c r="EM22" s="25"/>
      <c r="EN22" s="25"/>
      <c r="EO22" s="25"/>
      <c r="EP22" s="25"/>
      <c r="EQ22" s="25"/>
      <c r="ER22" s="25"/>
      <c r="ES22" s="25"/>
      <c r="ET22" s="25"/>
      <c r="EU22" s="25"/>
      <c r="EV22" s="25"/>
      <c r="EW22" s="25"/>
      <c r="EX22" s="25"/>
      <c r="EY22" s="25"/>
      <c r="EZ22" s="25"/>
      <c r="FA22" s="25"/>
      <c r="FB22" s="25"/>
      <c r="FC22" s="25"/>
      <c r="FD22" s="25"/>
      <c r="FE22" s="25"/>
      <c r="FF22" s="25"/>
      <c r="FG22" s="25"/>
      <c r="FH22" s="25"/>
      <c r="FI22" s="25"/>
      <c r="FJ22" s="25"/>
      <c r="FK22" s="25"/>
      <c r="FL22" s="25"/>
      <c r="FM22" s="25"/>
      <c r="FN22" s="25"/>
      <c r="FO22" s="25"/>
      <c r="FP22" s="25"/>
      <c r="FQ22" s="25"/>
      <c r="FR22" s="25"/>
      <c r="FS22" s="25"/>
      <c r="FT22" s="25"/>
      <c r="FU22" s="25"/>
      <c r="FV22" s="25"/>
      <c r="FW22" s="25"/>
      <c r="FX22" s="25"/>
      <c r="FY22" s="25"/>
      <c r="FZ22" s="25"/>
      <c r="GA22" s="25"/>
      <c r="GB22" s="25"/>
      <c r="GC22" s="25"/>
      <c r="GD22" s="25"/>
      <c r="GE22" s="25"/>
      <c r="GF22" s="25"/>
      <c r="GG22" s="25"/>
      <c r="GH22" s="25"/>
      <c r="GI22" s="25"/>
      <c r="GJ22" s="25"/>
      <c r="GK22" s="25"/>
      <c r="GL22" s="25"/>
      <c r="GM22" s="25"/>
      <c r="GN22" s="25"/>
      <c r="GO22" s="25"/>
      <c r="GP22" s="25"/>
      <c r="GQ22" s="25"/>
      <c r="GR22" s="25"/>
      <c r="GS22" s="25"/>
      <c r="GT22" s="25"/>
      <c r="GU22" s="25"/>
      <c r="GV22" s="25"/>
      <c r="GW22" s="25"/>
    </row>
    <row r="23" s="1" customFormat="1" ht="27" customHeight="1" spans="1:205">
      <c r="A23" s="17"/>
      <c r="B23" s="18"/>
      <c r="C23" s="19" t="s">
        <v>31</v>
      </c>
      <c r="D23" s="20">
        <v>390000</v>
      </c>
      <c r="E23" s="17" t="s">
        <v>24</v>
      </c>
      <c r="F23" s="23">
        <v>390000</v>
      </c>
      <c r="G23" s="22" t="s">
        <v>25</v>
      </c>
      <c r="H23" s="20">
        <f t="shared" si="1"/>
        <v>0</v>
      </c>
      <c r="I23" s="26">
        <v>47</v>
      </c>
      <c r="J23" s="27">
        <v>33</v>
      </c>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c r="DA23" s="25"/>
      <c r="DB23" s="25"/>
      <c r="DC23" s="25"/>
      <c r="DD23" s="25"/>
      <c r="DE23" s="25"/>
      <c r="DF23" s="25"/>
      <c r="DG23" s="25"/>
      <c r="DH23" s="25"/>
      <c r="DI23" s="25"/>
      <c r="DJ23" s="25"/>
      <c r="DK23" s="25"/>
      <c r="DL23" s="25"/>
      <c r="DM23" s="25"/>
      <c r="DN23" s="25"/>
      <c r="DO23" s="25"/>
      <c r="DP23" s="25"/>
      <c r="DQ23" s="25"/>
      <c r="DR23" s="25"/>
      <c r="DS23" s="25"/>
      <c r="DT23" s="25"/>
      <c r="DU23" s="25"/>
      <c r="DV23" s="25"/>
      <c r="DW23" s="25"/>
      <c r="DX23" s="25"/>
      <c r="DY23" s="25"/>
      <c r="DZ23" s="25"/>
      <c r="EA23" s="25"/>
      <c r="EB23" s="25"/>
      <c r="EC23" s="25"/>
      <c r="ED23" s="25"/>
      <c r="EE23" s="25"/>
      <c r="EF23" s="25"/>
      <c r="EG23" s="25"/>
      <c r="EH23" s="25"/>
      <c r="EI23" s="25"/>
      <c r="EJ23" s="25"/>
      <c r="EK23" s="25"/>
      <c r="EL23" s="25"/>
      <c r="EM23" s="25"/>
      <c r="EN23" s="25"/>
      <c r="EO23" s="25"/>
      <c r="EP23" s="25"/>
      <c r="EQ23" s="25"/>
      <c r="ER23" s="25"/>
      <c r="ES23" s="25"/>
      <c r="ET23" s="25"/>
      <c r="EU23" s="25"/>
      <c r="EV23" s="25"/>
      <c r="EW23" s="25"/>
      <c r="EX23" s="25"/>
      <c r="EY23" s="25"/>
      <c r="EZ23" s="25"/>
      <c r="FA23" s="25"/>
      <c r="FB23" s="25"/>
      <c r="FC23" s="25"/>
      <c r="FD23" s="25"/>
      <c r="FE23" s="25"/>
      <c r="FF23" s="25"/>
      <c r="FG23" s="25"/>
      <c r="FH23" s="25"/>
      <c r="FI23" s="25"/>
      <c r="FJ23" s="25"/>
      <c r="FK23" s="25"/>
      <c r="FL23" s="25"/>
      <c r="FM23" s="25"/>
      <c r="FN23" s="25"/>
      <c r="FO23" s="25"/>
      <c r="FP23" s="25"/>
      <c r="FQ23" s="25"/>
      <c r="FR23" s="25"/>
      <c r="FS23" s="25"/>
      <c r="FT23" s="25"/>
      <c r="FU23" s="25"/>
      <c r="FV23" s="25"/>
      <c r="FW23" s="25"/>
      <c r="FX23" s="25"/>
      <c r="FY23" s="25"/>
      <c r="FZ23" s="25"/>
      <c r="GA23" s="25"/>
      <c r="GB23" s="25"/>
      <c r="GC23" s="25"/>
      <c r="GD23" s="25"/>
      <c r="GE23" s="25"/>
      <c r="GF23" s="25"/>
      <c r="GG23" s="25"/>
      <c r="GH23" s="25"/>
      <c r="GI23" s="25"/>
      <c r="GJ23" s="25"/>
      <c r="GK23" s="25"/>
      <c r="GL23" s="25"/>
      <c r="GM23" s="25"/>
      <c r="GN23" s="25"/>
      <c r="GO23" s="25"/>
      <c r="GP23" s="25"/>
      <c r="GQ23" s="25"/>
      <c r="GR23" s="25"/>
      <c r="GS23" s="25"/>
      <c r="GT23" s="25"/>
      <c r="GU23" s="25"/>
      <c r="GV23" s="25"/>
      <c r="GW23" s="25"/>
    </row>
    <row r="24" s="1" customFormat="1" ht="33" customHeight="1" spans="1:205">
      <c r="A24" s="17" t="s">
        <v>40</v>
      </c>
      <c r="B24" s="18" t="s">
        <v>41</v>
      </c>
      <c r="C24" s="19" t="s">
        <v>32</v>
      </c>
      <c r="D24" s="20">
        <v>5840000</v>
      </c>
      <c r="E24" s="20" t="s">
        <v>42</v>
      </c>
      <c r="F24" s="21">
        <v>5840000</v>
      </c>
      <c r="G24" s="22" t="s">
        <v>25</v>
      </c>
      <c r="H24" s="20">
        <f t="shared" si="1"/>
        <v>0</v>
      </c>
      <c r="I24" s="26">
        <v>70</v>
      </c>
      <c r="J24" s="27">
        <v>33</v>
      </c>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c r="DA24" s="25"/>
      <c r="DB24" s="25"/>
      <c r="DC24" s="25"/>
      <c r="DD24" s="25"/>
      <c r="DE24" s="25"/>
      <c r="DF24" s="25"/>
      <c r="DG24" s="25"/>
      <c r="DH24" s="25"/>
      <c r="DI24" s="25"/>
      <c r="DJ24" s="25"/>
      <c r="DK24" s="25"/>
      <c r="DL24" s="25"/>
      <c r="DM24" s="25"/>
      <c r="DN24" s="25"/>
      <c r="DO24" s="25"/>
      <c r="DP24" s="25"/>
      <c r="DQ24" s="25"/>
      <c r="DR24" s="25"/>
      <c r="DS24" s="25"/>
      <c r="DT24" s="25"/>
      <c r="DU24" s="25"/>
      <c r="DV24" s="25"/>
      <c r="DW24" s="25"/>
      <c r="DX24" s="25"/>
      <c r="DY24" s="25"/>
      <c r="DZ24" s="25"/>
      <c r="EA24" s="25"/>
      <c r="EB24" s="25"/>
      <c r="EC24" s="25"/>
      <c r="ED24" s="25"/>
      <c r="EE24" s="25"/>
      <c r="EF24" s="25"/>
      <c r="EG24" s="25"/>
      <c r="EH24" s="25"/>
      <c r="EI24" s="25"/>
      <c r="EJ24" s="25"/>
      <c r="EK24" s="25"/>
      <c r="EL24" s="25"/>
      <c r="EM24" s="25"/>
      <c r="EN24" s="25"/>
      <c r="EO24" s="25"/>
      <c r="EP24" s="25"/>
      <c r="EQ24" s="25"/>
      <c r="ER24" s="25"/>
      <c r="ES24" s="25"/>
      <c r="ET24" s="25"/>
      <c r="EU24" s="25"/>
      <c r="EV24" s="25"/>
      <c r="EW24" s="25"/>
      <c r="EX24" s="25"/>
      <c r="EY24" s="25"/>
      <c r="EZ24" s="25"/>
      <c r="FA24" s="25"/>
      <c r="FB24" s="25"/>
      <c r="FC24" s="25"/>
      <c r="FD24" s="25"/>
      <c r="FE24" s="25"/>
      <c r="FF24" s="25"/>
      <c r="FG24" s="25"/>
      <c r="FH24" s="25"/>
      <c r="FI24" s="25"/>
      <c r="FJ24" s="25"/>
      <c r="FK24" s="25"/>
      <c r="FL24" s="25"/>
      <c r="FM24" s="25"/>
      <c r="FN24" s="25"/>
      <c r="FO24" s="25"/>
      <c r="FP24" s="25"/>
      <c r="FQ24" s="25"/>
      <c r="FR24" s="25"/>
      <c r="FS24" s="25"/>
      <c r="FT24" s="25"/>
      <c r="FU24" s="25"/>
      <c r="FV24" s="25"/>
      <c r="FW24" s="25"/>
      <c r="FX24" s="25"/>
      <c r="FY24" s="25"/>
      <c r="FZ24" s="25"/>
      <c r="GA24" s="25"/>
      <c r="GB24" s="25"/>
      <c r="GC24" s="25"/>
      <c r="GD24" s="25"/>
      <c r="GE24" s="25"/>
      <c r="GF24" s="25"/>
      <c r="GG24" s="25"/>
      <c r="GH24" s="25"/>
      <c r="GI24" s="25"/>
      <c r="GJ24" s="25"/>
      <c r="GK24" s="25"/>
      <c r="GL24" s="25"/>
      <c r="GM24" s="25"/>
      <c r="GN24" s="25"/>
      <c r="GO24" s="25"/>
      <c r="GP24" s="25"/>
      <c r="GQ24" s="25"/>
      <c r="GR24" s="25"/>
      <c r="GS24" s="25"/>
      <c r="GT24" s="25"/>
      <c r="GU24" s="25"/>
      <c r="GV24" s="25"/>
      <c r="GW24" s="25"/>
    </row>
    <row r="25" s="1" customFormat="1" ht="33" customHeight="1" spans="1:205">
      <c r="A25" s="17" t="s">
        <v>43</v>
      </c>
      <c r="B25" s="18" t="s">
        <v>44</v>
      </c>
      <c r="C25" s="19" t="s">
        <v>45</v>
      </c>
      <c r="D25" s="20">
        <v>200000</v>
      </c>
      <c r="E25" s="20" t="s">
        <v>42</v>
      </c>
      <c r="F25" s="21">
        <v>200000</v>
      </c>
      <c r="G25" s="22" t="s">
        <v>25</v>
      </c>
      <c r="H25" s="20">
        <f t="shared" si="1"/>
        <v>0</v>
      </c>
      <c r="I25" s="26">
        <v>70</v>
      </c>
      <c r="J25" s="27">
        <v>33</v>
      </c>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c r="DA25" s="25"/>
      <c r="DB25" s="25"/>
      <c r="DC25" s="25"/>
      <c r="DD25" s="25"/>
      <c r="DE25" s="25"/>
      <c r="DF25" s="25"/>
      <c r="DG25" s="25"/>
      <c r="DH25" s="25"/>
      <c r="DI25" s="25"/>
      <c r="DJ25" s="25"/>
      <c r="DK25" s="25"/>
      <c r="DL25" s="25"/>
      <c r="DM25" s="25"/>
      <c r="DN25" s="25"/>
      <c r="DO25" s="25"/>
      <c r="DP25" s="25"/>
      <c r="DQ25" s="25"/>
      <c r="DR25" s="25"/>
      <c r="DS25" s="25"/>
      <c r="DT25" s="25"/>
      <c r="DU25" s="25"/>
      <c r="DV25" s="25"/>
      <c r="DW25" s="25"/>
      <c r="DX25" s="25"/>
      <c r="DY25" s="25"/>
      <c r="DZ25" s="25"/>
      <c r="EA25" s="25"/>
      <c r="EB25" s="25"/>
      <c r="EC25" s="25"/>
      <c r="ED25" s="25"/>
      <c r="EE25" s="25"/>
      <c r="EF25" s="25"/>
      <c r="EG25" s="25"/>
      <c r="EH25" s="25"/>
      <c r="EI25" s="25"/>
      <c r="EJ25" s="25"/>
      <c r="EK25" s="25"/>
      <c r="EL25" s="25"/>
      <c r="EM25" s="25"/>
      <c r="EN25" s="25"/>
      <c r="EO25" s="25"/>
      <c r="EP25" s="25"/>
      <c r="EQ25" s="25"/>
      <c r="ER25" s="25"/>
      <c r="ES25" s="25"/>
      <c r="ET25" s="25"/>
      <c r="EU25" s="25"/>
      <c r="EV25" s="25"/>
      <c r="EW25" s="25"/>
      <c r="EX25" s="25"/>
      <c r="EY25" s="25"/>
      <c r="EZ25" s="25"/>
      <c r="FA25" s="25"/>
      <c r="FB25" s="25"/>
      <c r="FC25" s="25"/>
      <c r="FD25" s="25"/>
      <c r="FE25" s="25"/>
      <c r="FF25" s="25"/>
      <c r="FG25" s="25"/>
      <c r="FH25" s="25"/>
      <c r="FI25" s="25"/>
      <c r="FJ25" s="25"/>
      <c r="FK25" s="25"/>
      <c r="FL25" s="25"/>
      <c r="FM25" s="25"/>
      <c r="FN25" s="25"/>
      <c r="FO25" s="25"/>
      <c r="FP25" s="25"/>
      <c r="FQ25" s="25"/>
      <c r="FR25" s="25"/>
      <c r="FS25" s="25"/>
      <c r="FT25" s="25"/>
      <c r="FU25" s="25"/>
      <c r="FV25" s="25"/>
      <c r="FW25" s="25"/>
      <c r="FX25" s="25"/>
      <c r="FY25" s="25"/>
      <c r="FZ25" s="25"/>
      <c r="GA25" s="25"/>
      <c r="GB25" s="25"/>
      <c r="GC25" s="25"/>
      <c r="GD25" s="25"/>
      <c r="GE25" s="25"/>
      <c r="GF25" s="25"/>
      <c r="GG25" s="25"/>
      <c r="GH25" s="25"/>
      <c r="GI25" s="25"/>
      <c r="GJ25" s="25"/>
      <c r="GK25" s="25"/>
      <c r="GL25" s="25"/>
      <c r="GM25" s="25"/>
      <c r="GN25" s="25"/>
      <c r="GO25" s="25"/>
      <c r="GP25" s="25"/>
      <c r="GQ25" s="25"/>
      <c r="GR25" s="25"/>
      <c r="GS25" s="25"/>
      <c r="GT25" s="25"/>
      <c r="GU25" s="25"/>
      <c r="GV25" s="25"/>
      <c r="GW25" s="25"/>
    </row>
    <row r="26" s="1" customFormat="1" ht="33" customHeight="1" spans="1:205">
      <c r="A26" s="17" t="s">
        <v>46</v>
      </c>
      <c r="B26" s="18" t="s">
        <v>47</v>
      </c>
      <c r="C26" s="19" t="s">
        <v>48</v>
      </c>
      <c r="D26" s="20">
        <v>15000000</v>
      </c>
      <c r="E26" s="20" t="s">
        <v>42</v>
      </c>
      <c r="F26" s="21">
        <v>15000000</v>
      </c>
      <c r="G26" s="22" t="s">
        <v>25</v>
      </c>
      <c r="H26" s="20">
        <f t="shared" si="1"/>
        <v>0</v>
      </c>
      <c r="I26" s="26">
        <v>70</v>
      </c>
      <c r="J26" s="27">
        <v>33</v>
      </c>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c r="DK26" s="25"/>
      <c r="DL26" s="25"/>
      <c r="DM26" s="25"/>
      <c r="DN26" s="25"/>
      <c r="DO26" s="25"/>
      <c r="DP26" s="25"/>
      <c r="DQ26" s="25"/>
      <c r="DR26" s="25"/>
      <c r="DS26" s="25"/>
      <c r="DT26" s="25"/>
      <c r="DU26" s="25"/>
      <c r="DV26" s="25"/>
      <c r="DW26" s="25"/>
      <c r="DX26" s="25"/>
      <c r="DY26" s="25"/>
      <c r="DZ26" s="25"/>
      <c r="EA26" s="25"/>
      <c r="EB26" s="25"/>
      <c r="EC26" s="25"/>
      <c r="ED26" s="25"/>
      <c r="EE26" s="25"/>
      <c r="EF26" s="25"/>
      <c r="EG26" s="25"/>
      <c r="EH26" s="25"/>
      <c r="EI26" s="25"/>
      <c r="EJ26" s="25"/>
      <c r="EK26" s="25"/>
      <c r="EL26" s="25"/>
      <c r="EM26" s="25"/>
      <c r="EN26" s="25"/>
      <c r="EO26" s="25"/>
      <c r="EP26" s="25"/>
      <c r="EQ26" s="25"/>
      <c r="ER26" s="25"/>
      <c r="ES26" s="25"/>
      <c r="ET26" s="25"/>
      <c r="EU26" s="25"/>
      <c r="EV26" s="25"/>
      <c r="EW26" s="25"/>
      <c r="EX26" s="25"/>
      <c r="EY26" s="25"/>
      <c r="EZ26" s="25"/>
      <c r="FA26" s="25"/>
      <c r="FB26" s="25"/>
      <c r="FC26" s="25"/>
      <c r="FD26" s="25"/>
      <c r="FE26" s="25"/>
      <c r="FF26" s="25"/>
      <c r="FG26" s="25"/>
      <c r="FH26" s="25"/>
      <c r="FI26" s="25"/>
      <c r="FJ26" s="25"/>
      <c r="FK26" s="25"/>
      <c r="FL26" s="25"/>
      <c r="FM26" s="25"/>
      <c r="FN26" s="25"/>
      <c r="FO26" s="25"/>
      <c r="FP26" s="25"/>
      <c r="FQ26" s="25"/>
      <c r="FR26" s="25"/>
      <c r="FS26" s="25"/>
      <c r="FT26" s="25"/>
      <c r="FU26" s="25"/>
      <c r="FV26" s="25"/>
      <c r="FW26" s="25"/>
      <c r="FX26" s="25"/>
      <c r="FY26" s="25"/>
      <c r="FZ26" s="25"/>
      <c r="GA26" s="25"/>
      <c r="GB26" s="25"/>
      <c r="GC26" s="25"/>
      <c r="GD26" s="25"/>
      <c r="GE26" s="25"/>
      <c r="GF26" s="25"/>
      <c r="GG26" s="25"/>
      <c r="GH26" s="25"/>
      <c r="GI26" s="25"/>
      <c r="GJ26" s="25"/>
      <c r="GK26" s="25"/>
      <c r="GL26" s="25"/>
      <c r="GM26" s="25"/>
      <c r="GN26" s="25"/>
      <c r="GO26" s="25"/>
      <c r="GP26" s="25"/>
      <c r="GQ26" s="25"/>
      <c r="GR26" s="25"/>
      <c r="GS26" s="25"/>
      <c r="GT26" s="25"/>
      <c r="GU26" s="25"/>
      <c r="GV26" s="25"/>
      <c r="GW26" s="25"/>
    </row>
    <row r="27" s="1" customFormat="1" ht="23" customHeight="1" spans="1:205">
      <c r="A27" s="17"/>
      <c r="B27" s="18"/>
      <c r="C27" s="19"/>
      <c r="D27" s="20">
        <f>SUM(D4:D26)</f>
        <v>164920000</v>
      </c>
      <c r="E27" s="20">
        <f>SUM(E4:E26)</f>
        <v>202310.13</v>
      </c>
      <c r="F27" s="20">
        <f>SUM(F4:F26)</f>
        <v>164920000</v>
      </c>
      <c r="G27" s="20">
        <f>SUM(G4:G26)</f>
        <v>0</v>
      </c>
      <c r="H27" s="20">
        <f>SUM(H4:H26)</f>
        <v>0</v>
      </c>
      <c r="I27" s="20"/>
      <c r="J27" s="20"/>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25"/>
      <c r="DA27" s="25"/>
      <c r="DB27" s="25"/>
      <c r="DC27" s="25"/>
      <c r="DD27" s="25"/>
      <c r="DE27" s="25"/>
      <c r="DF27" s="25"/>
      <c r="DG27" s="25"/>
      <c r="DH27" s="25"/>
      <c r="DI27" s="25"/>
      <c r="DJ27" s="25"/>
      <c r="DK27" s="25"/>
      <c r="DL27" s="25"/>
      <c r="DM27" s="25"/>
      <c r="DN27" s="25"/>
      <c r="DO27" s="25"/>
      <c r="DP27" s="25"/>
      <c r="DQ27" s="25"/>
      <c r="DR27" s="25"/>
      <c r="DS27" s="25"/>
      <c r="DT27" s="25"/>
      <c r="DU27" s="25"/>
      <c r="DV27" s="25"/>
      <c r="DW27" s="25"/>
      <c r="DX27" s="25"/>
      <c r="DY27" s="25"/>
      <c r="DZ27" s="25"/>
      <c r="EA27" s="25"/>
      <c r="EB27" s="25"/>
      <c r="EC27" s="25"/>
      <c r="ED27" s="25"/>
      <c r="EE27" s="25"/>
      <c r="EF27" s="25"/>
      <c r="EG27" s="25"/>
      <c r="EH27" s="25"/>
      <c r="EI27" s="25"/>
      <c r="EJ27" s="25"/>
      <c r="EK27" s="25"/>
      <c r="EL27" s="25"/>
      <c r="EM27" s="25"/>
      <c r="EN27" s="25"/>
      <c r="EO27" s="25"/>
      <c r="EP27" s="25"/>
      <c r="EQ27" s="25"/>
      <c r="ER27" s="25"/>
      <c r="ES27" s="25"/>
      <c r="ET27" s="25"/>
      <c r="EU27" s="25"/>
      <c r="EV27" s="25"/>
      <c r="EW27" s="25"/>
      <c r="EX27" s="25"/>
      <c r="EY27" s="25"/>
      <c r="EZ27" s="25"/>
      <c r="FA27" s="25"/>
      <c r="FB27" s="25"/>
      <c r="FC27" s="25"/>
      <c r="FD27" s="25"/>
      <c r="FE27" s="25"/>
      <c r="FF27" s="25"/>
      <c r="FG27" s="25"/>
      <c r="FH27" s="25"/>
      <c r="FI27" s="25"/>
      <c r="FJ27" s="25"/>
      <c r="FK27" s="25"/>
      <c r="FL27" s="25"/>
      <c r="FM27" s="25"/>
      <c r="FN27" s="25"/>
      <c r="FO27" s="25"/>
      <c r="FP27" s="25"/>
      <c r="FQ27" s="25"/>
      <c r="FR27" s="25"/>
      <c r="FS27" s="25"/>
      <c r="FT27" s="25"/>
      <c r="FU27" s="25"/>
      <c r="FV27" s="25"/>
      <c r="FW27" s="25"/>
      <c r="FX27" s="25"/>
      <c r="FY27" s="25"/>
      <c r="FZ27" s="25"/>
      <c r="GA27" s="25"/>
      <c r="GB27" s="25"/>
      <c r="GC27" s="25"/>
      <c r="GD27" s="25"/>
      <c r="GE27" s="25"/>
      <c r="GF27" s="25"/>
      <c r="GG27" s="25"/>
      <c r="GH27" s="25"/>
      <c r="GI27" s="25"/>
      <c r="GJ27" s="25"/>
      <c r="GK27" s="25"/>
      <c r="GL27" s="25"/>
      <c r="GM27" s="25"/>
      <c r="GN27" s="25"/>
      <c r="GO27" s="25"/>
      <c r="GP27" s="25"/>
      <c r="GQ27" s="25"/>
      <c r="GR27" s="25"/>
      <c r="GS27" s="25"/>
      <c r="GT27" s="25"/>
      <c r="GU27" s="25"/>
      <c r="GV27" s="25"/>
      <c r="GW27" s="25"/>
    </row>
  </sheetData>
  <mergeCells count="2">
    <mergeCell ref="A1:J1"/>
    <mergeCell ref="G2:J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2024-01-02T08:15:00Z</dcterms:created>
  <dcterms:modified xsi:type="dcterms:W3CDTF">2024-01-03T02:41:36Z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1CC6C617ADF44D4292C10EB304B73340_11</vt:lpwstr>
  </property>
  <property fmtid="{D5CDD505-2E9C-101B-9397-08002B2CF9AE}" pid="3" name="KSOProductBuildVer">
    <vt:lpwstr>2052-12.1.0.16250</vt:lpwstr>
  </property>
</Properties>
</file>