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<sst xmlns="http://schemas.openxmlformats.org/spreadsheetml/2006/main" count="285" uniqueCount="128">
  <si>
    <t>2024年衔接推进乡村振兴补助资金拨付情况统计表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</si>
  <si>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</si>
  <si>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</si>
  <si>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</si>
  <si>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</si>
  <si>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</si>
  <si>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</si>
  <si>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</si>
  <si>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项目名称</t>
  </si>
  <si>
    <t>拔付金额</t>
  </si>
  <si>
    <t>国库拨付金额</t>
  </si>
  <si>
    <t>拔付单位及项目</t>
  </si>
  <si>
    <t>余额</t>
  </si>
  <si>
    <t>财政局号</t>
  </si>
  <si>
    <t>关于提前下达2024年中央财政衔接推进乡村振兴补助资金预算的通知</t>
  </si>
  <si>
    <t>吉财农指【2023】973号</t>
  </si>
  <si>
    <t>中央</t>
  </si>
  <si>
    <t>2024.5.10</t>
  </si>
  <si>
    <t>大安市年产5000万穗黏玉米加工建设项目</t>
  </si>
  <si>
    <t>农业农村局</t>
  </si>
  <si>
    <t>大财农指【2024】624号</t>
  </si>
  <si>
    <t>2024.5.30</t>
  </si>
  <si>
    <t>2024.6.25</t>
  </si>
  <si>
    <t>大财农指【2024】917号</t>
  </si>
  <si>
    <t>2024.7.8</t>
  </si>
  <si>
    <t>2024.7.25</t>
  </si>
  <si>
    <t>2024.10.18</t>
  </si>
  <si>
    <t>2024.10.29</t>
  </si>
  <si>
    <t>2024.5.22</t>
  </si>
  <si>
    <t>“雨露计划”补贴资金</t>
  </si>
  <si>
    <t>各乡镇</t>
  </si>
  <si>
    <t>大财农指【2024】649号</t>
  </si>
  <si>
    <t>大财农指【2024】1049号</t>
  </si>
  <si>
    <t>2024.6.30</t>
  </si>
  <si>
    <t>大安市国家农村产业融合发展示范园禽肉扩能项目</t>
  </si>
  <si>
    <t>大安市畜牧局</t>
  </si>
  <si>
    <t>大财农指【2024】625号</t>
  </si>
  <si>
    <t>2024.9.6</t>
  </si>
  <si>
    <t>2024.6.17</t>
  </si>
  <si>
    <t>龙沼镇兴学村“千村美丽”建设项目</t>
  </si>
  <si>
    <t>龙沼镇</t>
  </si>
  <si>
    <t>大财农指【2024】637号</t>
  </si>
  <si>
    <t>2024.8.10</t>
  </si>
  <si>
    <t>龙沼镇长春岭“千村美丽”建设项目</t>
  </si>
  <si>
    <t>大财农指【2024】638号</t>
  </si>
  <si>
    <t>2024.6.06</t>
  </si>
  <si>
    <t>太山镇高家村“千村美丽”建设项目</t>
  </si>
  <si>
    <t>太山镇</t>
  </si>
  <si>
    <t>大财农指【2024】646号</t>
  </si>
  <si>
    <t>2024.7.08</t>
  </si>
  <si>
    <t>2024.7.3</t>
  </si>
  <si>
    <t>大安市国有林总场文冠果基地基础设施及加工示范项目</t>
  </si>
  <si>
    <t>大安市国有林总场</t>
  </si>
  <si>
    <t>大财农指【2024】627号</t>
  </si>
  <si>
    <t>烧锅镇富河村“千村美丽”建设项目</t>
  </si>
  <si>
    <t>烧锅镇乡</t>
  </si>
  <si>
    <t>大财农指【2024】633号</t>
  </si>
  <si>
    <t>2024.9.4</t>
  </si>
  <si>
    <t>2024.7.06</t>
  </si>
  <si>
    <t>两家子镇同发村“千村美丽”建设项目</t>
  </si>
  <si>
    <t>两家子镇</t>
  </si>
  <si>
    <t>大财农指【2024】645号</t>
  </si>
  <si>
    <t>2024.10.23</t>
  </si>
  <si>
    <t>2024.10.25</t>
  </si>
  <si>
    <t>新艾里乡民生村道路建设项目</t>
  </si>
  <si>
    <t>新艾里乡</t>
  </si>
  <si>
    <t>大财农指【2024】630号</t>
  </si>
  <si>
    <t>新艾里乡富兴村棚膜建设及附属设施项目</t>
  </si>
  <si>
    <t>大财农指【2024】628号</t>
  </si>
  <si>
    <t>新艾里乡民兴村“千村美丽”建设项目</t>
  </si>
  <si>
    <t>大财农指【2024】648号</t>
  </si>
  <si>
    <t>四棵树乡铁西村“千村美丽”建设项目</t>
  </si>
  <si>
    <t>四棵树乡</t>
  </si>
  <si>
    <t>大财农指【2024】644号</t>
  </si>
  <si>
    <t>月亮泡镇新店村“千村美丽”建设项目</t>
  </si>
  <si>
    <t>月亮泡镇</t>
  </si>
  <si>
    <t>大财农指【2024】647号</t>
  </si>
  <si>
    <t>2024.7.9</t>
  </si>
  <si>
    <t>舍力镇庆华村“千村美丽”建设项目</t>
  </si>
  <si>
    <t>舍力镇</t>
  </si>
  <si>
    <t>大财农指【2024】634号</t>
  </si>
  <si>
    <t>2024.9.30</t>
  </si>
  <si>
    <t>叉干镇庆发村“千村美丽”建设项目</t>
  </si>
  <si>
    <t>叉干镇</t>
  </si>
  <si>
    <t>大财农指【2024】635号</t>
  </si>
  <si>
    <t>乐胜乡太平村“千村美丽”建设项目</t>
  </si>
  <si>
    <t>乐胜乡</t>
  </si>
  <si>
    <t>大财农指【2024】636号</t>
  </si>
  <si>
    <t>2024.7.10</t>
  </si>
  <si>
    <t>海坨乡互助村“千村美丽”建设项目</t>
  </si>
  <si>
    <t>海坨乡</t>
  </si>
  <si>
    <t>大财农指【2024】643号</t>
  </si>
  <si>
    <t>海坨乡姜家村“千村美丽”建设项目</t>
  </si>
  <si>
    <t>大财农指【2024】640号</t>
  </si>
  <si>
    <t>海坨乡四家子村“千村美丽”建设项目</t>
  </si>
  <si>
    <t>大财农指【2024】641号</t>
  </si>
  <si>
    <t>海坨乡政权村“千村美丽”建设项目</t>
  </si>
  <si>
    <t>大财农指【2024】639号</t>
  </si>
  <si>
    <t>海坨乡兴功村“千村美丽”建设项目</t>
  </si>
  <si>
    <t>大财农指【2024】642号</t>
  </si>
  <si>
    <t>联合乡红权村“千村美丽”建设项目</t>
  </si>
  <si>
    <t>联合乡</t>
  </si>
  <si>
    <t>大财农指【2024】631号</t>
  </si>
  <si>
    <t>关于下达2024年中央财政衔接推进乡村振兴补助资金预算的通知</t>
  </si>
  <si>
    <t>吉财农指【2024】194号</t>
  </si>
  <si>
    <t>2024.9.10</t>
  </si>
  <si>
    <t>小额信贷项目（各乡镇）</t>
  </si>
  <si>
    <t>大财农指【2024】1407号</t>
  </si>
  <si>
    <t>大财农指【2024】1408号</t>
  </si>
  <si>
    <t>关于提前下达2024年省级财政衔接推进乡村振兴补助资金预算的通知</t>
  </si>
  <si>
    <t>吉财农指【2023】974号</t>
  </si>
  <si>
    <t>省级</t>
  </si>
  <si>
    <t>月亮泡镇汉书村水库基础设施省级财政以工代赈项目</t>
  </si>
  <si>
    <t>月亮泡水库管理局</t>
  </si>
  <si>
    <t>大财农指【2024】629号</t>
  </si>
  <si>
    <t>丰收镇新田村“千村美丽”建设项目</t>
  </si>
  <si>
    <t>丰收镇</t>
  </si>
  <si>
    <t>大财农指【2024】632号</t>
  </si>
  <si>
    <t>2024.9.25</t>
  </si>
  <si>
    <t>大财农指【2024】626号</t>
  </si>
  <si>
    <t>2024.10.5</t>
  </si>
  <si>
    <t>关于下达2024年省级财政衔接推进乡村振兴补助资金预算的通知</t>
  </si>
  <si>
    <t>吉财农指【2024】59号</t>
  </si>
  <si>
    <t>大财农指【2024】1332号</t>
  </si>
  <si>
    <t>关于下达衔接推进乡村振兴资金预算的通知</t>
  </si>
  <si>
    <t>大财预指【2024】1334号</t>
  </si>
  <si>
    <t>本级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</si>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</sst>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);[Red]\(0.00\)"/>
    <numFmt numFmtId="179" formatCode="#,##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topLeftCell="A52" workbookViewId="0">
      <selection activeCell="A67" sqref="$A4:$XFD67"/>
    </sheetView>
  </sheetViews>
  <sheetFormatPr defaultColWidth="9" defaultRowHeight="13.5"/>
  <cols>
    <col min="1" max="1" width="31.625" customWidth="1"/>
    <col min="2" max="2" width="13.5" customWidth="1"/>
    <col min="4" max="4" width="16" customWidth="1"/>
    <col min="5" max="5" width="13.25" customWidth="1"/>
    <col min="6" max="6" width="25.625" customWidth="1"/>
    <col min="7" max="8" width="22.125" customWidth="1"/>
    <col min="10" max="10" width="19.25" customWidth="1"/>
    <col min="11" max="11" width="15.25" customWidth="1"/>
  </cols>
  <sheetData>
    <row r="1" ht="22.5" spans="1:11">
      <c r="A1" s="1" t="s">
        <v>0</v>
      </c>
      <c r="B1" s="2"/>
      <c r="C1" s="1"/>
      <c r="D1" s="1"/>
      <c r="E1" s="1"/>
      <c r="F1" s="1"/>
      <c r="G1" s="3"/>
      <c r="H1" s="3"/>
      <c r="I1" s="22"/>
      <c r="J1" s="1"/>
      <c r="K1" s="1"/>
    </row>
    <row r="2" spans="1:11">
      <c r="A2" s="4" t="s">
        <v>1</v>
      </c>
      <c r="B2" s="5"/>
      <c r="C2" s="6"/>
      <c r="D2" s="6"/>
      <c r="E2" s="7"/>
      <c r="F2" s="7"/>
      <c r="G2" s="8" t="s">
        <v>2</v>
      </c>
      <c r="H2" s="8"/>
      <c r="I2" s="23"/>
      <c r="J2" s="23"/>
      <c r="K2" s="23"/>
    </row>
    <row r="3" ht="24" spans="1:11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4" t="s">
        <v>9</v>
      </c>
      <c r="H3" s="14" t="s">
        <v>10</v>
      </c>
      <c r="I3" s="24" t="s">
        <v>11</v>
      </c>
      <c r="J3" s="25" t="s">
        <v>12</v>
      </c>
      <c r="K3" s="9" t="s">
        <v>13</v>
      </c>
    </row>
    <row r="4" ht="33" customHeight="1" spans="1:11">
      <c r="A4" s="15" t="s">
        <v>14</v>
      </c>
      <c r="B4" s="16" t="s">
        <v>15</v>
      </c>
      <c r="C4" s="17" t="s">
        <v>16</v>
      </c>
      <c r="D4" s="15">
        <v>106950000</v>
      </c>
      <c r="E4" s="15" t="s">
        <v>17</v>
      </c>
      <c r="F4" s="15" t="s">
        <v>18</v>
      </c>
      <c r="G4" s="18">
        <v>2000000</v>
      </c>
      <c r="H4" s="18">
        <v>2000000</v>
      </c>
      <c r="I4" s="26" t="s">
        <v>19</v>
      </c>
      <c r="J4" s="15">
        <f>D4-G4-G5-G6-G7-G8-G9-G10-G11-G12-G13-G14-G15-G16-G17-G18-G19-G20-G21-G22-G23-G24-G25-G26-G27-G28-G29-G30-G31-G32-G33-G34-G35-G36-G37-G38-G39-G40-G41-G42-G43-G44-G45-G46-G47-G48-G49-G50-G51-G52-G53-G54</f>
        <v>6328637.66</v>
      </c>
      <c r="K4" s="27" t="s">
        <v>20</v>
      </c>
    </row>
    <row r="5" ht="33" customHeight="1" spans="1:11">
      <c r="A5" s="15"/>
      <c r="B5" s="16"/>
      <c r="C5" s="17"/>
      <c r="D5" s="15"/>
      <c r="E5" s="15" t="s">
        <v>21</v>
      </c>
      <c r="F5" s="15" t="s">
        <v>18</v>
      </c>
      <c r="G5" s="18">
        <v>1000000</v>
      </c>
      <c r="H5" s="18">
        <v>1000000</v>
      </c>
      <c r="I5" s="26" t="s">
        <v>19</v>
      </c>
      <c r="J5" s="15"/>
      <c r="K5" s="27" t="s">
        <v>20</v>
      </c>
    </row>
    <row r="6" ht="33" customHeight="1" spans="1:11">
      <c r="A6" s="15"/>
      <c r="B6" s="16"/>
      <c r="C6" s="17"/>
      <c r="D6" s="15"/>
      <c r="E6" s="15" t="s">
        <v>22</v>
      </c>
      <c r="F6" s="15" t="s">
        <v>18</v>
      </c>
      <c r="G6" s="18">
        <v>5000000</v>
      </c>
      <c r="H6" s="18">
        <v>5000000</v>
      </c>
      <c r="I6" s="26" t="s">
        <v>19</v>
      </c>
      <c r="J6" s="15"/>
      <c r="K6" s="27" t="s">
        <v>23</v>
      </c>
    </row>
    <row r="7" ht="33" customHeight="1" spans="1:11">
      <c r="A7" s="15"/>
      <c r="B7" s="16"/>
      <c r="C7" s="17"/>
      <c r="D7" s="15"/>
      <c r="E7" s="15" t="s">
        <v>24</v>
      </c>
      <c r="F7" s="15" t="s">
        <v>18</v>
      </c>
      <c r="G7" s="18">
        <v>13041160</v>
      </c>
      <c r="H7" s="18">
        <v>13041160</v>
      </c>
      <c r="I7" s="26" t="s">
        <v>19</v>
      </c>
      <c r="J7" s="15"/>
      <c r="K7" s="27" t="s">
        <v>23</v>
      </c>
    </row>
    <row r="8" ht="33" customHeight="1" spans="1:11">
      <c r="A8" s="15"/>
      <c r="B8" s="16"/>
      <c r="C8" s="17"/>
      <c r="D8" s="15"/>
      <c r="E8" s="15" t="s">
        <v>25</v>
      </c>
      <c r="F8" s="15" t="s">
        <v>18</v>
      </c>
      <c r="G8" s="18">
        <v>5000000</v>
      </c>
      <c r="H8" s="18">
        <v>5000000</v>
      </c>
      <c r="I8" s="26" t="s">
        <v>19</v>
      </c>
      <c r="J8" s="15"/>
      <c r="K8" s="27" t="s">
        <v>23</v>
      </c>
    </row>
    <row r="9" ht="33" customHeight="1" spans="1:11">
      <c r="A9" s="15"/>
      <c r="B9" s="16"/>
      <c r="C9" s="17"/>
      <c r="D9" s="15"/>
      <c r="E9" s="15" t="s">
        <v>26</v>
      </c>
      <c r="F9" s="15" t="s">
        <v>18</v>
      </c>
      <c r="G9" s="18">
        <v>1500000</v>
      </c>
      <c r="H9" s="18">
        <v>1500000</v>
      </c>
      <c r="I9" s="26" t="s">
        <v>19</v>
      </c>
      <c r="J9" s="15"/>
      <c r="K9" s="27" t="s">
        <v>23</v>
      </c>
    </row>
    <row r="10" ht="33" customHeight="1" spans="1:11">
      <c r="A10" s="15"/>
      <c r="B10" s="16"/>
      <c r="C10" s="17"/>
      <c r="D10" s="15"/>
      <c r="E10" s="15" t="s">
        <v>27</v>
      </c>
      <c r="F10" s="15" t="s">
        <v>18</v>
      </c>
      <c r="G10" s="18">
        <v>6825000</v>
      </c>
      <c r="H10" s="18">
        <v>6825000</v>
      </c>
      <c r="I10" s="26" t="s">
        <v>19</v>
      </c>
      <c r="J10" s="15"/>
      <c r="K10" s="27" t="s">
        <v>23</v>
      </c>
    </row>
    <row r="11" ht="33" customHeight="1" spans="1:11">
      <c r="A11" s="15"/>
      <c r="B11" s="16"/>
      <c r="C11" s="17"/>
      <c r="D11" s="15"/>
      <c r="E11" s="15" t="s">
        <v>28</v>
      </c>
      <c r="F11" s="15" t="s">
        <v>29</v>
      </c>
      <c r="G11" s="18">
        <v>478500</v>
      </c>
      <c r="H11" s="18">
        <v>478500</v>
      </c>
      <c r="I11" s="26" t="s">
        <v>30</v>
      </c>
      <c r="J11" s="15"/>
      <c r="K11" s="27" t="s">
        <v>31</v>
      </c>
    </row>
    <row r="12" ht="33" customHeight="1" spans="1:11">
      <c r="A12" s="15"/>
      <c r="B12" s="16"/>
      <c r="C12" s="17"/>
      <c r="D12" s="15"/>
      <c r="E12" s="15" t="s">
        <v>27</v>
      </c>
      <c r="F12" s="15" t="s">
        <v>29</v>
      </c>
      <c r="G12" s="18">
        <v>391500</v>
      </c>
      <c r="H12" s="18">
        <v>391500</v>
      </c>
      <c r="I12" s="26" t="s">
        <v>30</v>
      </c>
      <c r="J12" s="15"/>
      <c r="K12" s="27" t="s">
        <v>32</v>
      </c>
    </row>
    <row r="13" ht="33" customHeight="1" spans="1:11">
      <c r="A13" s="15"/>
      <c r="B13" s="16"/>
      <c r="C13" s="17"/>
      <c r="D13" s="15"/>
      <c r="E13" s="15" t="s">
        <v>33</v>
      </c>
      <c r="F13" s="15" t="s">
        <v>34</v>
      </c>
      <c r="G13" s="18">
        <v>41500000</v>
      </c>
      <c r="H13" s="18">
        <v>41500000</v>
      </c>
      <c r="I13" s="26" t="s">
        <v>35</v>
      </c>
      <c r="J13" s="15"/>
      <c r="K13" s="27" t="s">
        <v>36</v>
      </c>
    </row>
    <row r="14" ht="33" customHeight="1" spans="1:11">
      <c r="A14" s="15"/>
      <c r="B14" s="16"/>
      <c r="C14" s="17"/>
      <c r="D14" s="15"/>
      <c r="E14" s="15" t="s">
        <v>37</v>
      </c>
      <c r="F14" s="15" t="s">
        <v>34</v>
      </c>
      <c r="G14" s="18">
        <v>6100000</v>
      </c>
      <c r="H14" s="18">
        <v>6100000</v>
      </c>
      <c r="I14" s="26" t="s">
        <v>35</v>
      </c>
      <c r="J14" s="15"/>
      <c r="K14" s="27" t="s">
        <v>36</v>
      </c>
    </row>
    <row r="15" ht="33" customHeight="1" spans="1:11">
      <c r="A15" s="15"/>
      <c r="B15" s="16"/>
      <c r="C15" s="17"/>
      <c r="D15" s="15"/>
      <c r="E15" s="15" t="s">
        <v>38</v>
      </c>
      <c r="F15" s="15" t="s">
        <v>39</v>
      </c>
      <c r="G15" s="18">
        <v>336000</v>
      </c>
      <c r="H15" s="18">
        <v>336000</v>
      </c>
      <c r="I15" s="26" t="s">
        <v>40</v>
      </c>
      <c r="J15" s="15"/>
      <c r="K15" s="27" t="s">
        <v>41</v>
      </c>
    </row>
    <row r="16" ht="33" customHeight="1" spans="1:11">
      <c r="A16" s="15"/>
      <c r="B16" s="16"/>
      <c r="C16" s="17"/>
      <c r="D16" s="15"/>
      <c r="E16" s="15" t="s">
        <v>42</v>
      </c>
      <c r="F16" s="15" t="s">
        <v>39</v>
      </c>
      <c r="G16" s="19">
        <v>649000</v>
      </c>
      <c r="H16" s="19">
        <v>600000</v>
      </c>
      <c r="I16" s="26" t="s">
        <v>40</v>
      </c>
      <c r="J16" s="15"/>
      <c r="K16" s="27" t="s">
        <v>41</v>
      </c>
    </row>
    <row r="17" ht="33" customHeight="1" spans="1:11">
      <c r="A17" s="15"/>
      <c r="B17" s="16"/>
      <c r="C17" s="17"/>
      <c r="D17" s="15"/>
      <c r="E17" s="15" t="s">
        <v>38</v>
      </c>
      <c r="F17" s="15" t="s">
        <v>43</v>
      </c>
      <c r="G17" s="18">
        <v>336000</v>
      </c>
      <c r="H17" s="18">
        <v>336000</v>
      </c>
      <c r="I17" s="26" t="s">
        <v>40</v>
      </c>
      <c r="J17" s="15"/>
      <c r="K17" s="27" t="s">
        <v>44</v>
      </c>
    </row>
    <row r="18" ht="33" customHeight="1" spans="1:11">
      <c r="A18" s="15"/>
      <c r="B18" s="16"/>
      <c r="C18" s="17"/>
      <c r="D18" s="15"/>
      <c r="E18" s="15" t="s">
        <v>42</v>
      </c>
      <c r="F18" s="15" t="s">
        <v>43</v>
      </c>
      <c r="G18" s="19">
        <v>649000</v>
      </c>
      <c r="H18" s="19">
        <v>600000</v>
      </c>
      <c r="I18" s="26" t="s">
        <v>40</v>
      </c>
      <c r="J18" s="15"/>
      <c r="K18" s="27" t="s">
        <v>41</v>
      </c>
    </row>
    <row r="19" ht="33" customHeight="1" spans="1:11">
      <c r="A19" s="15"/>
      <c r="B19" s="16"/>
      <c r="C19" s="17"/>
      <c r="D19" s="15"/>
      <c r="E19" s="15" t="s">
        <v>45</v>
      </c>
      <c r="F19" s="15" t="s">
        <v>46</v>
      </c>
      <c r="G19" s="18">
        <v>323680</v>
      </c>
      <c r="H19" s="20">
        <v>323680</v>
      </c>
      <c r="I19" s="26" t="s">
        <v>47</v>
      </c>
      <c r="J19" s="15"/>
      <c r="K19" s="27" t="s">
        <v>48</v>
      </c>
    </row>
    <row r="20" ht="33" customHeight="1" spans="1:11">
      <c r="A20" s="15"/>
      <c r="B20" s="16"/>
      <c r="C20" s="17"/>
      <c r="D20" s="15"/>
      <c r="E20" s="15" t="s">
        <v>49</v>
      </c>
      <c r="F20" s="15" t="s">
        <v>46</v>
      </c>
      <c r="G20" s="18">
        <v>378000</v>
      </c>
      <c r="H20" s="20">
        <v>378000</v>
      </c>
      <c r="I20" s="26" t="s">
        <v>47</v>
      </c>
      <c r="J20" s="15"/>
      <c r="K20" s="27" t="s">
        <v>48</v>
      </c>
    </row>
    <row r="21" ht="33" customHeight="1" spans="1:11">
      <c r="A21" s="15"/>
      <c r="B21" s="16"/>
      <c r="C21" s="17"/>
      <c r="D21" s="15"/>
      <c r="E21" s="15">
        <v>2024.1018</v>
      </c>
      <c r="F21" s="15" t="s">
        <v>46</v>
      </c>
      <c r="G21" s="18">
        <v>284404</v>
      </c>
      <c r="H21" s="20">
        <v>284404</v>
      </c>
      <c r="I21" s="26" t="s">
        <v>47</v>
      </c>
      <c r="J21" s="15"/>
      <c r="K21" s="27" t="s">
        <v>48</v>
      </c>
    </row>
    <row r="22" ht="33" customHeight="1" spans="1:11">
      <c r="A22" s="15"/>
      <c r="B22" s="16"/>
      <c r="C22" s="17"/>
      <c r="D22" s="15"/>
      <c r="E22" s="15" t="s">
        <v>50</v>
      </c>
      <c r="F22" s="15" t="s">
        <v>51</v>
      </c>
      <c r="G22" s="18">
        <v>1650000</v>
      </c>
      <c r="H22" s="18">
        <v>1650000</v>
      </c>
      <c r="I22" s="26" t="s">
        <v>52</v>
      </c>
      <c r="J22" s="15"/>
      <c r="K22" s="27" t="s">
        <v>53</v>
      </c>
    </row>
    <row r="23" ht="33" customHeight="1" spans="1:11">
      <c r="A23" s="15"/>
      <c r="B23" s="16"/>
      <c r="C23" s="17"/>
      <c r="D23" s="15"/>
      <c r="E23" s="15" t="s">
        <v>26</v>
      </c>
      <c r="F23" s="15" t="s">
        <v>51</v>
      </c>
      <c r="G23" s="18">
        <f>2060000-1650000</f>
        <v>410000</v>
      </c>
      <c r="H23" s="18">
        <v>410000</v>
      </c>
      <c r="I23" s="26" t="s">
        <v>52</v>
      </c>
      <c r="J23" s="15"/>
      <c r="K23" s="27" t="s">
        <v>53</v>
      </c>
    </row>
    <row r="24" ht="33" customHeight="1" spans="1:11">
      <c r="A24" s="15"/>
      <c r="B24" s="16"/>
      <c r="C24" s="17"/>
      <c r="D24" s="15"/>
      <c r="E24" s="15" t="s">
        <v>49</v>
      </c>
      <c r="F24" s="15" t="s">
        <v>54</v>
      </c>
      <c r="G24" s="18">
        <v>300000</v>
      </c>
      <c r="H24" s="18">
        <v>300000</v>
      </c>
      <c r="I24" s="26" t="s">
        <v>55</v>
      </c>
      <c r="J24" s="15"/>
      <c r="K24" s="27" t="s">
        <v>56</v>
      </c>
    </row>
    <row r="25" ht="33" customHeight="1" spans="1:11">
      <c r="A25" s="15"/>
      <c r="B25" s="16"/>
      <c r="C25" s="17"/>
      <c r="D25" s="15"/>
      <c r="E25" s="15" t="s">
        <v>57</v>
      </c>
      <c r="F25" s="15" t="s">
        <v>54</v>
      </c>
      <c r="G25" s="18">
        <v>700000</v>
      </c>
      <c r="H25" s="18">
        <v>700000</v>
      </c>
      <c r="I25" s="26" t="s">
        <v>55</v>
      </c>
      <c r="J25" s="15"/>
      <c r="K25" s="27" t="s">
        <v>56</v>
      </c>
    </row>
    <row r="26" ht="33" customHeight="1" spans="1:11">
      <c r="A26" s="15"/>
      <c r="B26" s="16"/>
      <c r="C26" s="17"/>
      <c r="D26" s="15"/>
      <c r="E26" s="15" t="s">
        <v>58</v>
      </c>
      <c r="F26" s="15" t="s">
        <v>59</v>
      </c>
      <c r="G26" s="18">
        <v>307215</v>
      </c>
      <c r="H26" s="20">
        <v>307215</v>
      </c>
      <c r="I26" s="26" t="s">
        <v>60</v>
      </c>
      <c r="J26" s="15"/>
      <c r="K26" s="27" t="s">
        <v>61</v>
      </c>
    </row>
    <row r="27" ht="33" customHeight="1" spans="1:11">
      <c r="A27" s="15"/>
      <c r="B27" s="16"/>
      <c r="C27" s="17"/>
      <c r="D27" s="15"/>
      <c r="E27" s="15" t="s">
        <v>37</v>
      </c>
      <c r="F27" s="15" t="s">
        <v>59</v>
      </c>
      <c r="G27" s="18">
        <v>193268</v>
      </c>
      <c r="H27" s="20">
        <v>193268</v>
      </c>
      <c r="I27" s="26" t="s">
        <v>60</v>
      </c>
      <c r="J27" s="15"/>
      <c r="K27" s="27" t="s">
        <v>61</v>
      </c>
    </row>
    <row r="28" ht="33" customHeight="1" spans="1:11">
      <c r="A28" s="15"/>
      <c r="B28" s="16"/>
      <c r="C28" s="17"/>
      <c r="D28" s="15"/>
      <c r="E28" s="15" t="s">
        <v>62</v>
      </c>
      <c r="F28" s="15" t="s">
        <v>59</v>
      </c>
      <c r="G28" s="18">
        <v>289840</v>
      </c>
      <c r="H28" s="20">
        <v>289840</v>
      </c>
      <c r="I28" s="26" t="s">
        <v>60</v>
      </c>
      <c r="J28" s="15"/>
      <c r="K28" s="27" t="s">
        <v>61</v>
      </c>
    </row>
    <row r="29" ht="33" customHeight="1" spans="1:11">
      <c r="A29" s="15"/>
      <c r="B29" s="16"/>
      <c r="C29" s="17"/>
      <c r="D29" s="15"/>
      <c r="E29" s="15" t="s">
        <v>63</v>
      </c>
      <c r="F29" s="15" t="s">
        <v>59</v>
      </c>
      <c r="G29" s="18">
        <v>204808</v>
      </c>
      <c r="H29" s="20">
        <v>204808</v>
      </c>
      <c r="I29" s="26" t="s">
        <v>60</v>
      </c>
      <c r="J29" s="15"/>
      <c r="K29" s="27" t="s">
        <v>61</v>
      </c>
    </row>
    <row r="30" ht="33" customHeight="1" spans="1:11">
      <c r="A30" s="15"/>
      <c r="B30" s="16"/>
      <c r="C30" s="17"/>
      <c r="D30" s="15"/>
      <c r="E30" s="15" t="s">
        <v>24</v>
      </c>
      <c r="F30" s="15" t="s">
        <v>64</v>
      </c>
      <c r="G30" s="18">
        <v>249884</v>
      </c>
      <c r="H30" s="18">
        <v>249884</v>
      </c>
      <c r="I30" s="26" t="s">
        <v>65</v>
      </c>
      <c r="J30" s="15"/>
      <c r="K30" s="27" t="s">
        <v>66</v>
      </c>
    </row>
    <row r="31" ht="33" customHeight="1" spans="1:11">
      <c r="A31" s="15"/>
      <c r="B31" s="16"/>
      <c r="C31" s="17"/>
      <c r="D31" s="15"/>
      <c r="E31" s="15" t="s">
        <v>24</v>
      </c>
      <c r="F31" s="15" t="s">
        <v>67</v>
      </c>
      <c r="G31" s="18">
        <v>470000</v>
      </c>
      <c r="H31" s="18">
        <v>470000</v>
      </c>
      <c r="I31" s="26" t="s">
        <v>65</v>
      </c>
      <c r="J31" s="15"/>
      <c r="K31" s="27" t="s">
        <v>68</v>
      </c>
    </row>
    <row r="32" ht="33" customHeight="1" spans="1:11">
      <c r="A32" s="15"/>
      <c r="B32" s="16"/>
      <c r="C32" s="17"/>
      <c r="D32" s="15"/>
      <c r="E32" s="15" t="s">
        <v>24</v>
      </c>
      <c r="F32" s="15" t="s">
        <v>69</v>
      </c>
      <c r="G32" s="18">
        <v>250000</v>
      </c>
      <c r="H32" s="18">
        <v>250000</v>
      </c>
      <c r="I32" s="26" t="s">
        <v>65</v>
      </c>
      <c r="J32" s="15"/>
      <c r="K32" s="27" t="s">
        <v>70</v>
      </c>
    </row>
    <row r="33" ht="33" customHeight="1" spans="1:11">
      <c r="A33" s="15"/>
      <c r="B33" s="16"/>
      <c r="C33" s="17"/>
      <c r="D33" s="15"/>
      <c r="E33" s="15" t="s">
        <v>24</v>
      </c>
      <c r="F33" s="15" t="s">
        <v>71</v>
      </c>
      <c r="G33" s="19">
        <v>991890</v>
      </c>
      <c r="H33" s="21">
        <v>963383</v>
      </c>
      <c r="I33" s="26" t="s">
        <v>72</v>
      </c>
      <c r="J33" s="15"/>
      <c r="K33" s="27" t="s">
        <v>73</v>
      </c>
    </row>
    <row r="34" ht="33" customHeight="1" spans="1:11">
      <c r="A34" s="15"/>
      <c r="B34" s="16"/>
      <c r="C34" s="17"/>
      <c r="D34" s="15"/>
      <c r="E34" s="15" t="s">
        <v>24</v>
      </c>
      <c r="F34" s="15" t="s">
        <v>74</v>
      </c>
      <c r="G34" s="18">
        <v>152930</v>
      </c>
      <c r="H34" s="20">
        <v>152930</v>
      </c>
      <c r="I34" s="26" t="s">
        <v>75</v>
      </c>
      <c r="J34" s="15"/>
      <c r="K34" s="27" t="s">
        <v>76</v>
      </c>
    </row>
    <row r="35" ht="33" customHeight="1" spans="1:11">
      <c r="A35" s="15"/>
      <c r="B35" s="16"/>
      <c r="C35" s="17"/>
      <c r="D35" s="15"/>
      <c r="E35" s="15" t="s">
        <v>26</v>
      </c>
      <c r="F35" s="15" t="s">
        <v>74</v>
      </c>
      <c r="G35" s="18">
        <v>347070</v>
      </c>
      <c r="H35" s="20">
        <v>347070</v>
      </c>
      <c r="I35" s="26" t="s">
        <v>75</v>
      </c>
      <c r="J35" s="15"/>
      <c r="K35" s="27" t="s">
        <v>76</v>
      </c>
    </row>
    <row r="36" ht="33" customHeight="1" spans="1:11">
      <c r="A36" s="15"/>
      <c r="B36" s="16"/>
      <c r="C36" s="17"/>
      <c r="D36" s="15"/>
      <c r="E36" s="15" t="s">
        <v>77</v>
      </c>
      <c r="F36" s="15" t="s">
        <v>78</v>
      </c>
      <c r="G36" s="18">
        <v>272700</v>
      </c>
      <c r="H36" s="18">
        <v>272700</v>
      </c>
      <c r="I36" s="26" t="s">
        <v>79</v>
      </c>
      <c r="J36" s="15"/>
      <c r="K36" s="27" t="s">
        <v>80</v>
      </c>
    </row>
    <row r="37" ht="33" customHeight="1" spans="1:11">
      <c r="A37" s="15"/>
      <c r="B37" s="16"/>
      <c r="C37" s="17"/>
      <c r="D37" s="15"/>
      <c r="E37" s="15" t="s">
        <v>81</v>
      </c>
      <c r="F37" s="15" t="s">
        <v>78</v>
      </c>
      <c r="G37" s="18">
        <v>545400</v>
      </c>
      <c r="H37" s="18">
        <v>545400</v>
      </c>
      <c r="I37" s="26" t="s">
        <v>79</v>
      </c>
      <c r="J37" s="15"/>
      <c r="K37" s="27" t="s">
        <v>80</v>
      </c>
    </row>
    <row r="38" ht="33" customHeight="1" spans="1:11">
      <c r="A38" s="15"/>
      <c r="B38" s="16"/>
      <c r="C38" s="17"/>
      <c r="D38" s="15"/>
      <c r="E38" s="15" t="s">
        <v>63</v>
      </c>
      <c r="F38" s="15" t="s">
        <v>78</v>
      </c>
      <c r="G38" s="18">
        <v>181827</v>
      </c>
      <c r="H38" s="18">
        <v>181827</v>
      </c>
      <c r="I38" s="26" t="s">
        <v>79</v>
      </c>
      <c r="J38" s="15"/>
      <c r="K38" s="27" t="s">
        <v>80</v>
      </c>
    </row>
    <row r="39" ht="33" customHeight="1" spans="1:11">
      <c r="A39" s="15"/>
      <c r="B39" s="16"/>
      <c r="C39" s="17"/>
      <c r="D39" s="15"/>
      <c r="E39" s="15" t="s">
        <v>77</v>
      </c>
      <c r="F39" s="15" t="s">
        <v>82</v>
      </c>
      <c r="G39" s="18">
        <v>300000</v>
      </c>
      <c r="H39" s="18">
        <v>300000</v>
      </c>
      <c r="I39" s="26" t="s">
        <v>83</v>
      </c>
      <c r="J39" s="15"/>
      <c r="K39" s="27" t="s">
        <v>84</v>
      </c>
    </row>
    <row r="40" ht="33" customHeight="1" spans="1:11">
      <c r="A40" s="15"/>
      <c r="B40" s="16"/>
      <c r="C40" s="17"/>
      <c r="D40" s="15"/>
      <c r="E40" s="15" t="s">
        <v>27</v>
      </c>
      <c r="F40" s="15" t="s">
        <v>82</v>
      </c>
      <c r="G40" s="18">
        <v>500000</v>
      </c>
      <c r="H40" s="18">
        <v>500000</v>
      </c>
      <c r="I40" s="26" t="s">
        <v>83</v>
      </c>
      <c r="J40" s="15"/>
      <c r="K40" s="27" t="s">
        <v>84</v>
      </c>
    </row>
    <row r="41" ht="33" customHeight="1" spans="1:11">
      <c r="A41" s="15"/>
      <c r="B41" s="16"/>
      <c r="C41" s="17"/>
      <c r="D41" s="15"/>
      <c r="E41" s="15" t="s">
        <v>77</v>
      </c>
      <c r="F41" s="15" t="s">
        <v>85</v>
      </c>
      <c r="G41" s="18">
        <v>300000</v>
      </c>
      <c r="H41" s="18">
        <v>300000</v>
      </c>
      <c r="I41" s="26" t="s">
        <v>86</v>
      </c>
      <c r="J41" s="15"/>
      <c r="K41" s="27" t="s">
        <v>87</v>
      </c>
    </row>
    <row r="42" ht="33" customHeight="1" spans="1:11">
      <c r="A42" s="15"/>
      <c r="B42" s="16"/>
      <c r="C42" s="17"/>
      <c r="D42" s="15"/>
      <c r="E42" s="15" t="s">
        <v>26</v>
      </c>
      <c r="F42" s="15" t="s">
        <v>85</v>
      </c>
      <c r="G42" s="18">
        <f>500000+195872</f>
        <v>695872</v>
      </c>
      <c r="H42" s="18">
        <v>695872</v>
      </c>
      <c r="I42" s="26" t="s">
        <v>86</v>
      </c>
      <c r="J42" s="15"/>
      <c r="K42" s="27" t="s">
        <v>87</v>
      </c>
    </row>
    <row r="43" ht="33" customHeight="1" spans="1:11">
      <c r="A43" s="15"/>
      <c r="B43" s="16"/>
      <c r="C43" s="17"/>
      <c r="D43" s="15"/>
      <c r="E43" s="15" t="s">
        <v>88</v>
      </c>
      <c r="F43" s="15" t="s">
        <v>89</v>
      </c>
      <c r="G43" s="18">
        <v>300000</v>
      </c>
      <c r="H43" s="20">
        <v>300000</v>
      </c>
      <c r="I43" s="26" t="s">
        <v>90</v>
      </c>
      <c r="J43" s="15"/>
      <c r="K43" s="27" t="s">
        <v>91</v>
      </c>
    </row>
    <row r="44" ht="33" customHeight="1" spans="1:11">
      <c r="A44" s="15"/>
      <c r="B44" s="16"/>
      <c r="C44" s="17"/>
      <c r="D44" s="15"/>
      <c r="E44" s="15" t="s">
        <v>27</v>
      </c>
      <c r="F44" s="15" t="s">
        <v>89</v>
      </c>
      <c r="G44" s="18">
        <v>673889.14</v>
      </c>
      <c r="H44" s="20">
        <v>673889.14</v>
      </c>
      <c r="I44" s="26" t="s">
        <v>90</v>
      </c>
      <c r="J44" s="15"/>
      <c r="K44" s="27" t="s">
        <v>91</v>
      </c>
    </row>
    <row r="45" ht="33" customHeight="1" spans="1:11">
      <c r="A45" s="15"/>
      <c r="B45" s="16"/>
      <c r="C45" s="17"/>
      <c r="D45" s="15"/>
      <c r="E45" s="15" t="s">
        <v>88</v>
      </c>
      <c r="F45" s="15" t="s">
        <v>92</v>
      </c>
      <c r="G45" s="18">
        <v>300000</v>
      </c>
      <c r="H45" s="18">
        <v>300000</v>
      </c>
      <c r="I45" s="26" t="s">
        <v>90</v>
      </c>
      <c r="J45" s="15"/>
      <c r="K45" s="27" t="s">
        <v>93</v>
      </c>
    </row>
    <row r="46" ht="33" customHeight="1" spans="1:11">
      <c r="A46" s="15"/>
      <c r="B46" s="16"/>
      <c r="C46" s="17"/>
      <c r="D46" s="15"/>
      <c r="E46" s="15" t="s">
        <v>27</v>
      </c>
      <c r="F46" s="15" t="s">
        <v>92</v>
      </c>
      <c r="G46" s="18">
        <v>674875</v>
      </c>
      <c r="H46" s="18">
        <v>674875</v>
      </c>
      <c r="I46" s="26" t="s">
        <v>90</v>
      </c>
      <c r="J46" s="15"/>
      <c r="K46" s="27" t="s">
        <v>93</v>
      </c>
    </row>
    <row r="47" ht="33" customHeight="1" spans="1:11">
      <c r="A47" s="15"/>
      <c r="B47" s="16"/>
      <c r="C47" s="17"/>
      <c r="D47" s="15"/>
      <c r="E47" s="15" t="s">
        <v>88</v>
      </c>
      <c r="F47" s="15" t="s">
        <v>94</v>
      </c>
      <c r="G47" s="18">
        <v>300000</v>
      </c>
      <c r="H47" s="20">
        <v>300000</v>
      </c>
      <c r="I47" s="26" t="s">
        <v>90</v>
      </c>
      <c r="J47" s="15"/>
      <c r="K47" s="27" t="s">
        <v>95</v>
      </c>
    </row>
    <row r="48" ht="33" customHeight="1" spans="1:11">
      <c r="A48" s="15"/>
      <c r="B48" s="16"/>
      <c r="C48" s="17"/>
      <c r="D48" s="15"/>
      <c r="E48" s="15" t="s">
        <v>27</v>
      </c>
      <c r="F48" s="15" t="s">
        <v>94</v>
      </c>
      <c r="G48" s="18">
        <v>647925</v>
      </c>
      <c r="H48" s="20">
        <v>647925</v>
      </c>
      <c r="I48" s="26" t="s">
        <v>90</v>
      </c>
      <c r="J48" s="15"/>
      <c r="K48" s="27" t="s">
        <v>95</v>
      </c>
    </row>
    <row r="49" ht="33" customHeight="1" spans="1:11">
      <c r="A49" s="15"/>
      <c r="B49" s="16"/>
      <c r="C49" s="17"/>
      <c r="D49" s="15"/>
      <c r="E49" s="15" t="s">
        <v>88</v>
      </c>
      <c r="F49" s="15" t="s">
        <v>96</v>
      </c>
      <c r="G49" s="18">
        <v>300000</v>
      </c>
      <c r="H49" s="18">
        <v>300000</v>
      </c>
      <c r="I49" s="26" t="s">
        <v>90</v>
      </c>
      <c r="J49" s="15"/>
      <c r="K49" s="27" t="s">
        <v>97</v>
      </c>
    </row>
    <row r="50" ht="33" customHeight="1" spans="1:11">
      <c r="A50" s="15"/>
      <c r="B50" s="16"/>
      <c r="C50" s="17"/>
      <c r="D50" s="15"/>
      <c r="E50" s="15" t="s">
        <v>27</v>
      </c>
      <c r="F50" s="15" t="s">
        <v>96</v>
      </c>
      <c r="G50" s="18">
        <v>677420.2</v>
      </c>
      <c r="H50" s="18">
        <v>677420.2</v>
      </c>
      <c r="I50" s="26" t="s">
        <v>90</v>
      </c>
      <c r="J50" s="15"/>
      <c r="K50" s="27" t="s">
        <v>97</v>
      </c>
    </row>
    <row r="51" ht="33" customHeight="1" spans="1:11">
      <c r="A51" s="15"/>
      <c r="B51" s="16"/>
      <c r="C51" s="17"/>
      <c r="D51" s="15"/>
      <c r="E51" s="15" t="s">
        <v>88</v>
      </c>
      <c r="F51" s="15" t="s">
        <v>98</v>
      </c>
      <c r="G51" s="18">
        <v>300000</v>
      </c>
      <c r="H51" s="20">
        <v>300000</v>
      </c>
      <c r="I51" s="26" t="s">
        <v>90</v>
      </c>
      <c r="J51" s="15"/>
      <c r="K51" s="27" t="s">
        <v>99</v>
      </c>
    </row>
    <row r="52" ht="33" customHeight="1" spans="1:11">
      <c r="A52" s="15"/>
      <c r="B52" s="16"/>
      <c r="C52" s="17"/>
      <c r="D52" s="15"/>
      <c r="E52" s="15" t="s">
        <v>27</v>
      </c>
      <c r="F52" s="15" t="s">
        <v>98</v>
      </c>
      <c r="G52" s="18">
        <v>642305</v>
      </c>
      <c r="H52" s="20">
        <v>642305</v>
      </c>
      <c r="I52" s="26" t="s">
        <v>90</v>
      </c>
      <c r="J52" s="15"/>
      <c r="K52" s="27" t="s">
        <v>99</v>
      </c>
    </row>
    <row r="53" ht="33" customHeight="1" spans="1:11">
      <c r="A53" s="15"/>
      <c r="B53" s="16"/>
      <c r="C53" s="17"/>
      <c r="D53" s="15"/>
      <c r="E53" s="15" t="s">
        <v>57</v>
      </c>
      <c r="F53" s="15" t="s">
        <v>100</v>
      </c>
      <c r="G53" s="18">
        <v>328000</v>
      </c>
      <c r="H53" s="18">
        <v>328000</v>
      </c>
      <c r="I53" s="26" t="s">
        <v>101</v>
      </c>
      <c r="J53" s="15"/>
      <c r="K53" s="27" t="s">
        <v>102</v>
      </c>
    </row>
    <row r="54" ht="33" customHeight="1" spans="1:11">
      <c r="A54" s="15"/>
      <c r="B54" s="16"/>
      <c r="C54" s="17"/>
      <c r="D54" s="15"/>
      <c r="E54" s="15" t="s">
        <v>81</v>
      </c>
      <c r="F54" s="15" t="s">
        <v>100</v>
      </c>
      <c r="G54" s="18">
        <v>372000</v>
      </c>
      <c r="H54" s="18">
        <v>372000</v>
      </c>
      <c r="I54" s="26" t="s">
        <v>101</v>
      </c>
      <c r="J54" s="15"/>
      <c r="K54" s="27" t="s">
        <v>102</v>
      </c>
    </row>
    <row r="55" ht="33" customHeight="1" spans="1:11">
      <c r="A55" s="15" t="s">
        <v>103</v>
      </c>
      <c r="B55" s="16" t="s">
        <v>104</v>
      </c>
      <c r="C55" s="17" t="s">
        <v>16</v>
      </c>
      <c r="D55" s="15">
        <v>13660000</v>
      </c>
      <c r="E55" s="15" t="s">
        <v>105</v>
      </c>
      <c r="F55" s="15" t="s">
        <v>106</v>
      </c>
      <c r="G55" s="18">
        <v>1806033.52</v>
      </c>
      <c r="H55" s="18">
        <v>1806033.52</v>
      </c>
      <c r="I55" s="26" t="s">
        <v>30</v>
      </c>
      <c r="J55" s="15">
        <f>D55-G55-G56-G57</f>
        <v>11555466.48</v>
      </c>
      <c r="K55" s="27" t="s">
        <v>107</v>
      </c>
    </row>
    <row r="56" ht="33" customHeight="1" spans="1:11">
      <c r="A56" s="15"/>
      <c r="B56" s="16"/>
      <c r="C56" s="17"/>
      <c r="D56" s="15"/>
      <c r="E56" s="15" t="s">
        <v>26</v>
      </c>
      <c r="F56" s="15" t="s">
        <v>51</v>
      </c>
      <c r="G56" s="18">
        <v>240000</v>
      </c>
      <c r="H56" s="18">
        <v>240000</v>
      </c>
      <c r="I56" s="26" t="s">
        <v>52</v>
      </c>
      <c r="J56" s="15"/>
      <c r="K56" s="27" t="s">
        <v>108</v>
      </c>
    </row>
    <row r="57" ht="33" customHeight="1" spans="1:11">
      <c r="A57" s="15"/>
      <c r="B57" s="16"/>
      <c r="C57" s="17"/>
      <c r="D57" s="15"/>
      <c r="E57" s="15" t="s">
        <v>27</v>
      </c>
      <c r="F57" s="15" t="s">
        <v>29</v>
      </c>
      <c r="G57" s="18">
        <v>58500</v>
      </c>
      <c r="H57" s="18">
        <v>58500</v>
      </c>
      <c r="I57" s="26" t="s">
        <v>30</v>
      </c>
      <c r="J57" s="15"/>
      <c r="K57" s="27" t="s">
        <v>32</v>
      </c>
    </row>
    <row r="58" ht="33" customHeight="1" spans="1:11">
      <c r="A58" s="15" t="s">
        <v>109</v>
      </c>
      <c r="B58" s="16" t="s">
        <v>110</v>
      </c>
      <c r="C58" s="17" t="s">
        <v>111</v>
      </c>
      <c r="D58" s="15">
        <v>5700000</v>
      </c>
      <c r="E58" s="15" t="s">
        <v>24</v>
      </c>
      <c r="F58" s="15" t="s">
        <v>112</v>
      </c>
      <c r="G58" s="18">
        <v>630000</v>
      </c>
      <c r="H58" s="18">
        <v>630000</v>
      </c>
      <c r="I58" s="26" t="s">
        <v>113</v>
      </c>
      <c r="J58" s="15">
        <f>D58-G58-G59-G60-G61-G62-G63-G64-G65</f>
        <v>684277.7</v>
      </c>
      <c r="K58" s="27" t="s">
        <v>114</v>
      </c>
    </row>
    <row r="59" ht="33" customHeight="1" spans="1:11">
      <c r="A59" s="15"/>
      <c r="B59" s="16"/>
      <c r="C59" s="17"/>
      <c r="D59" s="15"/>
      <c r="E59" s="15" t="s">
        <v>77</v>
      </c>
      <c r="F59" s="15" t="s">
        <v>115</v>
      </c>
      <c r="G59" s="18">
        <v>282100</v>
      </c>
      <c r="H59" s="18">
        <v>282100</v>
      </c>
      <c r="I59" s="26" t="s">
        <v>116</v>
      </c>
      <c r="J59" s="15"/>
      <c r="K59" s="27" t="s">
        <v>117</v>
      </c>
    </row>
    <row r="60" ht="33" customHeight="1" spans="1:11">
      <c r="A60" s="15"/>
      <c r="B60" s="16"/>
      <c r="C60" s="17"/>
      <c r="D60" s="15"/>
      <c r="E60" s="15" t="s">
        <v>26</v>
      </c>
      <c r="F60" s="15" t="s">
        <v>115</v>
      </c>
      <c r="G60" s="18">
        <v>470210</v>
      </c>
      <c r="H60" s="18">
        <v>470210</v>
      </c>
      <c r="I60" s="26" t="s">
        <v>116</v>
      </c>
      <c r="J60" s="15"/>
      <c r="K60" s="27" t="s">
        <v>117</v>
      </c>
    </row>
    <row r="61" ht="33" customHeight="1" spans="1:11">
      <c r="A61" s="15"/>
      <c r="B61" s="16"/>
      <c r="C61" s="17"/>
      <c r="D61" s="15"/>
      <c r="E61" s="15" t="s">
        <v>25</v>
      </c>
      <c r="F61" s="15" t="s">
        <v>112</v>
      </c>
      <c r="G61" s="18">
        <v>1000000</v>
      </c>
      <c r="H61" s="18">
        <v>1000000</v>
      </c>
      <c r="I61" s="26" t="s">
        <v>113</v>
      </c>
      <c r="J61" s="15"/>
      <c r="K61" s="27" t="s">
        <v>114</v>
      </c>
    </row>
    <row r="62" ht="33" customHeight="1" spans="1:11">
      <c r="A62" s="15"/>
      <c r="B62" s="16"/>
      <c r="C62" s="17"/>
      <c r="D62" s="15"/>
      <c r="E62" s="15" t="s">
        <v>118</v>
      </c>
      <c r="F62" s="15" t="s">
        <v>112</v>
      </c>
      <c r="G62" s="18">
        <v>100000</v>
      </c>
      <c r="H62" s="18">
        <v>100000</v>
      </c>
      <c r="I62" s="26" t="s">
        <v>113</v>
      </c>
      <c r="J62" s="15"/>
      <c r="K62" s="27" t="s">
        <v>114</v>
      </c>
    </row>
    <row r="63" ht="33" customHeight="1" spans="1:11">
      <c r="A63" s="15"/>
      <c r="B63" s="16"/>
      <c r="C63" s="17"/>
      <c r="D63" s="15"/>
      <c r="E63" s="15" t="s">
        <v>77</v>
      </c>
      <c r="F63" s="15" t="s">
        <v>106</v>
      </c>
      <c r="G63" s="18">
        <v>2243703.3</v>
      </c>
      <c r="H63" s="18">
        <v>2243703.3</v>
      </c>
      <c r="I63" s="26" t="s">
        <v>30</v>
      </c>
      <c r="J63" s="15"/>
      <c r="K63" s="27" t="s">
        <v>119</v>
      </c>
    </row>
    <row r="64" ht="33" customHeight="1" spans="1:11">
      <c r="A64" s="15"/>
      <c r="B64" s="16"/>
      <c r="C64" s="17"/>
      <c r="D64" s="15"/>
      <c r="E64" s="15" t="s">
        <v>81</v>
      </c>
      <c r="F64" s="15" t="s">
        <v>100</v>
      </c>
      <c r="G64" s="18">
        <v>28000</v>
      </c>
      <c r="H64" s="18">
        <v>28000</v>
      </c>
      <c r="I64" s="26" t="s">
        <v>101</v>
      </c>
      <c r="J64" s="15"/>
      <c r="K64" s="27" t="s">
        <v>102</v>
      </c>
    </row>
    <row r="65" ht="33" customHeight="1" spans="1:11">
      <c r="A65" s="15"/>
      <c r="B65" s="16"/>
      <c r="C65" s="17"/>
      <c r="D65" s="15"/>
      <c r="E65" s="15" t="s">
        <v>120</v>
      </c>
      <c r="F65" s="15" t="s">
        <v>100</v>
      </c>
      <c r="G65" s="18">
        <v>261709</v>
      </c>
      <c r="H65" s="18">
        <v>261709</v>
      </c>
      <c r="I65" s="26" t="s">
        <v>101</v>
      </c>
      <c r="J65" s="15"/>
      <c r="K65" s="27" t="s">
        <v>102</v>
      </c>
    </row>
    <row r="66" ht="33" customHeight="1" spans="1:11">
      <c r="A66" s="15" t="s">
        <v>121</v>
      </c>
      <c r="B66" s="16" t="s">
        <v>122</v>
      </c>
      <c r="C66" s="17" t="s">
        <v>111</v>
      </c>
      <c r="D66" s="15">
        <v>3740000</v>
      </c>
      <c r="E66" s="15" t="s">
        <v>37</v>
      </c>
      <c r="F66" s="15" t="s">
        <v>34</v>
      </c>
      <c r="G66" s="18">
        <v>3740000</v>
      </c>
      <c r="H66" s="18">
        <v>3740000</v>
      </c>
      <c r="I66" s="26" t="s">
        <v>35</v>
      </c>
      <c r="J66" s="15">
        <f>D66-G66</f>
        <v>0</v>
      </c>
      <c r="K66" s="27" t="s">
        <v>123</v>
      </c>
    </row>
    <row r="67" ht="33" customHeight="1" spans="1:11">
      <c r="A67" s="15" t="s">
        <v>124</v>
      </c>
      <c r="B67" s="16" t="s">
        <v>125</v>
      </c>
      <c r="C67" s="17" t="s">
        <v>126</v>
      </c>
      <c r="D67" s="15">
        <v>15000000</v>
      </c>
      <c r="E67" s="15" t="s">
        <v>37</v>
      </c>
      <c r="F67" s="15" t="s">
        <v>34</v>
      </c>
      <c r="G67" s="18">
        <v>4860000</v>
      </c>
      <c r="H67" s="18">
        <v>4860000</v>
      </c>
      <c r="I67" s="26" t="s">
        <v>35</v>
      </c>
      <c r="J67" s="15">
        <f>D67-G67</f>
        <v>10140000</v>
      </c>
      <c r="K67" s="27" t="s">
        <v>123</v>
      </c>
    </row>
    <row r="68" spans="1:11">
      <c r="A68" s="28" t="s">
        <v>127</v>
      </c>
      <c r="B68" s="29"/>
      <c r="C68" s="30"/>
      <c r="D68" s="31">
        <f t="shared" ref="D68:K68" si="0">SUM(D4:D67)</f>
        <v>145050000</v>
      </c>
      <c r="E68" s="31">
        <f t="shared" si="0"/>
        <v>2024.1018</v>
      </c>
      <c r="F68" s="31">
        <f t="shared" si="0"/>
        <v>0</v>
      </c>
      <c r="G68" s="32">
        <f t="shared" si="0"/>
        <v>116341618.16</v>
      </c>
      <c r="H68" s="32">
        <f t="shared" si="0"/>
        <v>116215111.16</v>
      </c>
      <c r="I68" s="31">
        <f t="shared" si="0"/>
        <v>0</v>
      </c>
      <c r="J68" s="31">
        <f t="shared" si="0"/>
        <v>28708381.84</v>
      </c>
      <c r="K68" s="31">
        <f t="shared" si="0"/>
        <v>0</v>
      </c>
    </row>
  </sheetData>
  <mergeCells count="2">
    <mergeCell ref="A1:K1"/>
    <mergeCell ref="I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2024-11-03T08:17:51Z</dcterms:created>
  <dcterms:modified xsi:type="dcterms:W3CDTF">2024-11-03T08:19:25Z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BBC329B966E346568706197C467B8132_11</vt:lpwstr>
  </property>
  <property fmtid="{D5CDD505-2E9C-101B-9397-08002B2CF9AE}" pid="3" name="KSOProductBuildVer">
    <vt:lpwstr>2052-12.1.0.18608</vt:lpwstr>
  </property>
</Properties>
</file>