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<sst xmlns="http://schemas.openxmlformats.org/spreadsheetml/2006/main" count="360" uniqueCount="153">
  <si>
    <t>2024年衔接推进乡村振兴补助资金拨付情况统计表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</si>
  <si>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</si>
  <si>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</si>
  <si>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</si>
  <si>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</si>
  <si>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</si>
  <si>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</si>
  <si>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拔付时间</t>
  </si>
  <si>
    <t>项目名称</t>
  </si>
  <si>
    <t>拔付金额</t>
  </si>
  <si>
    <t>国库拨付金额</t>
  </si>
  <si>
    <t>拔付单位及项目</t>
  </si>
  <si>
    <t>余额</t>
  </si>
  <si>
    <t>财政局号</t>
  </si>
  <si>
    <t>关于提前下达2024年中央财政衔接推进乡村振兴补助资金预算的通知</t>
  </si>
  <si>
    <t>吉财农指【2023】973号</t>
  </si>
  <si>
    <t>中央</t>
  </si>
  <si>
    <t>2024.5.10</t>
  </si>
  <si>
    <t>大安市年产5000万穗黏玉米加工建设项目</t>
  </si>
  <si>
    <t>农业农村局</t>
  </si>
  <si>
    <t>大财农指【2024】624号</t>
  </si>
  <si>
    <t>2024.5.30</t>
  </si>
  <si>
    <t>2024.6.25</t>
  </si>
  <si>
    <t>大财农指【2024】917号</t>
  </si>
  <si>
    <t>2024.7.8</t>
  </si>
  <si>
    <t>2024.7.25</t>
  </si>
  <si>
    <t>2024.10.18</t>
  </si>
  <si>
    <t>2024.10.29</t>
  </si>
  <si>
    <t>2024.12.22</t>
  </si>
  <si>
    <t>2024.5.22</t>
  </si>
  <si>
    <t>“雨露计划”补贴资金</t>
  </si>
  <si>
    <t>各乡镇</t>
  </si>
  <si>
    <t>大财农指【2024】649号</t>
  </si>
  <si>
    <t>大财农指【2024】1049号</t>
  </si>
  <si>
    <t>2024.6.30</t>
  </si>
  <si>
    <t>大安市国家农村产业融合发展示范园禽肉扩能项目</t>
  </si>
  <si>
    <t>大安市畜牧局</t>
  </si>
  <si>
    <t>大财农指【2024】625号</t>
  </si>
  <si>
    <t>2024.9.6</t>
  </si>
  <si>
    <t>2024.12.24</t>
  </si>
  <si>
    <t>大财农指【2024】1937号</t>
  </si>
  <si>
    <t>2024.6.17</t>
  </si>
  <si>
    <t>龙沼镇兴学村“千村美丽”建设项目</t>
  </si>
  <si>
    <t>龙沼镇</t>
  </si>
  <si>
    <t>大财农指【2024】637号</t>
  </si>
  <si>
    <t>2024.8.10</t>
  </si>
  <si>
    <t>2024.12.17</t>
  </si>
  <si>
    <t>龙沼镇长春岭“千村美丽”建设项目</t>
  </si>
  <si>
    <t>大财农指【2024】638号</t>
  </si>
  <si>
    <t>2024.6.06</t>
  </si>
  <si>
    <t>太山镇高家村“千村美丽”建设项目</t>
  </si>
  <si>
    <t>太山镇</t>
  </si>
  <si>
    <t>大财农指【2024】646号</t>
  </si>
  <si>
    <t>2024.7.08</t>
  </si>
  <si>
    <t>2024.7.3</t>
  </si>
  <si>
    <t>大安市国有林总场文冠果基地基础设施及加工示范项目</t>
  </si>
  <si>
    <t>大安市国有林总场</t>
  </si>
  <si>
    <t>大财农指【2024】627号</t>
  </si>
  <si>
    <t>烧锅镇富河村“千村美丽”建设项目</t>
  </si>
  <si>
    <t>烧锅镇乡</t>
  </si>
  <si>
    <t>大财农指【2024】633号</t>
  </si>
  <si>
    <t>2024.9.4</t>
  </si>
  <si>
    <t>2024.7.06</t>
  </si>
  <si>
    <t>两家子镇同发村“千村美丽”建设项目</t>
  </si>
  <si>
    <t>两家子镇</t>
  </si>
  <si>
    <t>大财农指【2024】645号</t>
  </si>
  <si>
    <t>2024.10.23</t>
  </si>
  <si>
    <t>2024.10.25</t>
  </si>
  <si>
    <t>新艾里乡民生村道路建设项目</t>
  </si>
  <si>
    <t>新艾里乡</t>
  </si>
  <si>
    <t>大财农指【2024】630号</t>
  </si>
  <si>
    <t>新艾里乡富兴村棚膜建设及附属设施项目</t>
  </si>
  <si>
    <t>大财农指【2024】628号</t>
  </si>
  <si>
    <t>新艾里乡民兴村“千村美丽”建设项目</t>
  </si>
  <si>
    <t>大财农指【2024】648号</t>
  </si>
  <si>
    <t>四棵树乡铁西村“千村美丽”建设项目</t>
  </si>
  <si>
    <t>四棵树乡</t>
  </si>
  <si>
    <t>大财农指【2024】644号</t>
  </si>
  <si>
    <t>月亮泡镇新店村“千村美丽”建设项目</t>
  </si>
  <si>
    <t>月亮泡镇</t>
  </si>
  <si>
    <t>大财农指【2024】647号</t>
  </si>
  <si>
    <t>2024.7.9</t>
  </si>
  <si>
    <t>舍力镇庆华村“千村美丽”建设项目</t>
  </si>
  <si>
    <t>舍力镇</t>
  </si>
  <si>
    <t>大财农指【2024】634号</t>
  </si>
  <si>
    <t>2024.9.30</t>
  </si>
  <si>
    <t>叉干镇庆发村“千村美丽”建设项目</t>
  </si>
  <si>
    <t>叉干镇</t>
  </si>
  <si>
    <t>大财农指【2024】635号</t>
  </si>
  <si>
    <t>2024.11.18</t>
  </si>
  <si>
    <t>乐胜乡太平村“千村美丽”建设项目</t>
  </si>
  <si>
    <t>乐胜乡</t>
  </si>
  <si>
    <t>大财农指【2024】636号</t>
  </si>
  <si>
    <t>2024.7.10</t>
  </si>
  <si>
    <t>海坨乡互助村“千村美丽”建设项目</t>
  </si>
  <si>
    <t>海坨乡</t>
  </si>
  <si>
    <t>大财农指【2024】643号</t>
  </si>
  <si>
    <t>海坨乡姜家村“千村美丽”建设项目</t>
  </si>
  <si>
    <t>大财农指【2024】640号</t>
  </si>
  <si>
    <t>海坨乡四家子村“千村美丽”建设项目</t>
  </si>
  <si>
    <t>大财农指【2024】641号</t>
  </si>
  <si>
    <t>海坨乡政权村“千村美丽”建设项目</t>
  </si>
  <si>
    <t>大财农指【2024】639号</t>
  </si>
  <si>
    <t>海坨乡兴功村“千村美丽”建设项目</t>
  </si>
  <si>
    <t>大财农指【2024】642号</t>
  </si>
  <si>
    <t>联合乡红权村“千村美丽”建设项目</t>
  </si>
  <si>
    <t>联合乡</t>
  </si>
  <si>
    <t>大财农指【2024】631号</t>
  </si>
  <si>
    <t>关于下达2024年中央财政衔接推进乡村振兴补助资金预算的通知</t>
  </si>
  <si>
    <t>吉财农指【2024】194号</t>
  </si>
  <si>
    <t>2024.9.10</t>
  </si>
  <si>
    <t>小额信贷项目（各乡镇）</t>
  </si>
  <si>
    <t>大财农指【2024】1407号</t>
  </si>
  <si>
    <t>大财农指【2024】1408号</t>
  </si>
  <si>
    <t>大财农指【2024】1938号</t>
  </si>
  <si>
    <t>关于提前下达2024年省级财政衔接推进乡村振兴补助资金预算的通知</t>
  </si>
  <si>
    <t>吉财农指【2023】974号</t>
  </si>
  <si>
    <t>省级</t>
  </si>
  <si>
    <t>月亮泡镇汉书村水库基础设施省级财政以工代赈项目</t>
  </si>
  <si>
    <t>月亮泡水库管理局</t>
  </si>
  <si>
    <t>大财农指【2024】629号</t>
  </si>
  <si>
    <t>丰收镇新田村“千村美丽”建设项目</t>
  </si>
  <si>
    <t>丰收镇</t>
  </si>
  <si>
    <t>大财农指【2024】632号</t>
  </si>
  <si>
    <t>2024.11.29</t>
  </si>
  <si>
    <t>2024.9.25</t>
  </si>
  <si>
    <t>大财农指【2024】626号</t>
  </si>
  <si>
    <t>2024.10.5</t>
  </si>
  <si>
    <t>关于下达2024年省级财政衔接推进乡村振兴补助资金预算的通知</t>
  </si>
  <si>
    <t>吉财农指【2024】59号</t>
  </si>
  <si>
    <t>大财农指【2024】1332号</t>
  </si>
  <si>
    <t>关于下达衔接推进乡村振兴资金预算的通知</t>
  </si>
  <si>
    <t>大财预指【2024】1334号</t>
  </si>
  <si>
    <t>本级</t>
  </si>
  <si>
    <t>2024.11.25</t>
  </si>
  <si>
    <t>大安市红岗子乡一心村2024年新型农村集体经济项目</t>
  </si>
  <si>
    <t>红岗子乡</t>
  </si>
  <si>
    <t>大财农指【2024】1772号</t>
  </si>
  <si>
    <t>2024.12.15</t>
  </si>
  <si>
    <r>
      <rPr>
        <sz val="10"/>
        <rFont val="仿宋_GB2312"/>
        <charset val="134"/>
      </rPr>
      <t>大安市舍力镇庆功村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年新型农村集体经济项目</t>
    </r>
  </si>
  <si>
    <t>大财农指【2024】1769号</t>
  </si>
  <si>
    <r>
      <rPr>
        <sz val="10"/>
        <rFont val="仿宋_GB2312"/>
        <charset val="134"/>
      </rPr>
      <t>大安市舍力镇庆丰村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年新型农村集体经济项目</t>
    </r>
  </si>
  <si>
    <t>大财农指【2024】1770号</t>
  </si>
  <si>
    <r>
      <rPr>
        <sz val="10"/>
        <rFont val="仿宋_GB2312"/>
        <charset val="134"/>
      </rPr>
      <t>大安市舍力镇庆生村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年新型农村集体经济项目</t>
    </r>
  </si>
  <si>
    <t>大财农指【2024】1771号</t>
  </si>
  <si>
    <t>大安市安广镇胜利村2024年新型农村集体经济项目</t>
  </si>
  <si>
    <t>安广镇</t>
  </si>
  <si>
    <t>大财农指【2024】1774号</t>
  </si>
  <si>
    <t>2024.12.20</t>
  </si>
  <si>
    <r>
      <rPr>
        <sz val="10"/>
        <rFont val="仿宋_GB2312"/>
        <charset val="134"/>
      </rPr>
      <t>大安市叉干镇庆平村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年新型农村集体经济项目</t>
    </r>
  </si>
  <si>
    <t>大财农指【2024】1768号</t>
  </si>
  <si>
    <r>
      <rPr>
        <sz val="10"/>
        <rFont val="仿宋_GB2312"/>
        <charset val="134"/>
      </rPr>
      <t>大安市红岗子乡新合村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年新型农村集体经济项目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</si>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</sst>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  <numFmt numFmtId="178" formatCode="0.00_);[Red]\(0.00\)"/>
    <numFmt numFmtId="179" formatCode="#,##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/>
    </xf>
    <xf numFmtId="177" fontId="11" fillId="3" borderId="2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178" fontId="0" fillId="2" borderId="3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workbookViewId="0">
      <selection activeCell="A1" sqref="$A1:$XFD1048576"/>
    </sheetView>
  </sheetViews>
  <sheetFormatPr defaultColWidth="9" defaultRowHeight="33" customHeight="1"/>
  <cols>
    <col min="1" max="1" width="27.875" style="1" customWidth="1"/>
    <col min="2" max="2" width="10.375" style="1" customWidth="1"/>
    <col min="3" max="3" width="6.25" style="1" customWidth="1"/>
    <col min="4" max="4" width="15.875" style="1" customWidth="1"/>
    <col min="5" max="5" width="9.75" style="1" customWidth="1"/>
    <col min="6" max="6" width="19.75" style="1" customWidth="1"/>
    <col min="7" max="7" width="15.75" style="2" customWidth="1"/>
    <col min="8" max="8" width="16" style="2" customWidth="1"/>
    <col min="9" max="9" width="12.125" style="1" customWidth="1"/>
    <col min="10" max="10" width="7.625" style="1" customWidth="1"/>
    <col min="11" max="11" width="12.625" style="1" customWidth="1"/>
    <col min="12" max="16384" width="9" style="1"/>
  </cols>
  <sheetData>
    <row r="1" s="1" customFormat="1" customHeight="1" spans="1:11">
      <c r="A1" s="3" t="s">
        <v>0</v>
      </c>
      <c r="B1" s="4"/>
      <c r="C1" s="3"/>
      <c r="D1" s="3"/>
      <c r="E1" s="3"/>
      <c r="F1" s="3"/>
      <c r="G1" s="5"/>
      <c r="H1" s="5"/>
      <c r="I1" s="24"/>
      <c r="J1" s="3"/>
      <c r="K1" s="3"/>
    </row>
    <row r="2" s="1" customFormat="1" customHeight="1" spans="1:11">
      <c r="A2" s="6" t="s">
        <v>1</v>
      </c>
      <c r="B2" s="7"/>
      <c r="C2" s="8"/>
      <c r="D2" s="8"/>
      <c r="E2" s="9"/>
      <c r="F2" s="9"/>
      <c r="G2" s="10" t="s">
        <v>2</v>
      </c>
      <c r="H2" s="10"/>
      <c r="I2" s="25"/>
      <c r="J2" s="25"/>
      <c r="K2" s="25"/>
    </row>
    <row r="3" s="1" customFormat="1" customHeight="1" spans="1:11">
      <c r="A3" s="11" t="s">
        <v>3</v>
      </c>
      <c r="B3" s="12" t="s">
        <v>4</v>
      </c>
      <c r="C3" s="13" t="s">
        <v>5</v>
      </c>
      <c r="D3" s="14" t="s">
        <v>6</v>
      </c>
      <c r="E3" s="15" t="s">
        <v>7</v>
      </c>
      <c r="F3" s="15" t="s">
        <v>8</v>
      </c>
      <c r="G3" s="16" t="s">
        <v>9</v>
      </c>
      <c r="H3" s="16" t="s">
        <v>10</v>
      </c>
      <c r="I3" s="26" t="s">
        <v>11</v>
      </c>
      <c r="J3" s="27" t="s">
        <v>12</v>
      </c>
      <c r="K3" s="11" t="s">
        <v>13</v>
      </c>
    </row>
    <row r="4" s="1" customFormat="1" customHeight="1" spans="1:11">
      <c r="A4" s="17" t="s">
        <v>14</v>
      </c>
      <c r="B4" s="18" t="s">
        <v>15</v>
      </c>
      <c r="C4" s="19" t="s">
        <v>16</v>
      </c>
      <c r="D4" s="17">
        <v>106950000</v>
      </c>
      <c r="E4" s="17" t="s">
        <v>17</v>
      </c>
      <c r="F4" s="17" t="s">
        <v>18</v>
      </c>
      <c r="G4" s="20">
        <v>2000000</v>
      </c>
      <c r="H4" s="20">
        <v>2000000</v>
      </c>
      <c r="I4" s="28" t="s">
        <v>19</v>
      </c>
      <c r="J4" s="17">
        <f>D4-G4-G5-G6-G7-G8-G9-G10-G11-G12-G13-G14-G15-G16-G17-G18-G19-G20-G21-G22-G23-G24-G25-G26-G27-G28-G29-G30-G31-G32-G33-G34-G35-G36-G37-G38-G39-G40-G41-G42-G43-G44-G45-G46-G47-G48-G49-G50-G51-G52-G53-G54-G55-G56-G57-G58-G59</f>
        <v>1.16415321826935e-9</v>
      </c>
      <c r="K4" s="29" t="s">
        <v>20</v>
      </c>
    </row>
    <row r="5" s="1" customFormat="1" customHeight="1" spans="1:11">
      <c r="A5" s="17"/>
      <c r="B5" s="18"/>
      <c r="C5" s="19"/>
      <c r="D5" s="17"/>
      <c r="E5" s="17" t="s">
        <v>21</v>
      </c>
      <c r="F5" s="17" t="s">
        <v>18</v>
      </c>
      <c r="G5" s="20">
        <v>1000000</v>
      </c>
      <c r="H5" s="20">
        <v>1000000</v>
      </c>
      <c r="I5" s="28" t="s">
        <v>19</v>
      </c>
      <c r="J5" s="17"/>
      <c r="K5" s="29" t="s">
        <v>20</v>
      </c>
    </row>
    <row r="6" s="1" customFormat="1" customHeight="1" spans="1:11">
      <c r="A6" s="17"/>
      <c r="B6" s="18"/>
      <c r="C6" s="19"/>
      <c r="D6" s="17"/>
      <c r="E6" s="17" t="s">
        <v>22</v>
      </c>
      <c r="F6" s="17" t="s">
        <v>18</v>
      </c>
      <c r="G6" s="20">
        <v>5000000</v>
      </c>
      <c r="H6" s="20">
        <v>5000000</v>
      </c>
      <c r="I6" s="28" t="s">
        <v>19</v>
      </c>
      <c r="J6" s="17"/>
      <c r="K6" s="29" t="s">
        <v>23</v>
      </c>
    </row>
    <row r="7" s="1" customFormat="1" customHeight="1" spans="1:11">
      <c r="A7" s="17"/>
      <c r="B7" s="18"/>
      <c r="C7" s="19"/>
      <c r="D7" s="17"/>
      <c r="E7" s="17" t="s">
        <v>24</v>
      </c>
      <c r="F7" s="17" t="s">
        <v>18</v>
      </c>
      <c r="G7" s="20">
        <v>13041160</v>
      </c>
      <c r="H7" s="20">
        <v>13041160</v>
      </c>
      <c r="I7" s="28" t="s">
        <v>19</v>
      </c>
      <c r="J7" s="17"/>
      <c r="K7" s="29" t="s">
        <v>23</v>
      </c>
    </row>
    <row r="8" s="1" customFormat="1" customHeight="1" spans="1:11">
      <c r="A8" s="17"/>
      <c r="B8" s="18"/>
      <c r="C8" s="19"/>
      <c r="D8" s="17"/>
      <c r="E8" s="17" t="s">
        <v>25</v>
      </c>
      <c r="F8" s="17" t="s">
        <v>18</v>
      </c>
      <c r="G8" s="20">
        <v>5000000</v>
      </c>
      <c r="H8" s="20">
        <v>5000000</v>
      </c>
      <c r="I8" s="28" t="s">
        <v>19</v>
      </c>
      <c r="J8" s="17"/>
      <c r="K8" s="29" t="s">
        <v>23</v>
      </c>
    </row>
    <row r="9" s="1" customFormat="1" customHeight="1" spans="1:11">
      <c r="A9" s="17"/>
      <c r="B9" s="18"/>
      <c r="C9" s="19"/>
      <c r="D9" s="17"/>
      <c r="E9" s="17" t="s">
        <v>26</v>
      </c>
      <c r="F9" s="17" t="s">
        <v>18</v>
      </c>
      <c r="G9" s="20">
        <v>1500000</v>
      </c>
      <c r="H9" s="20">
        <v>1500000</v>
      </c>
      <c r="I9" s="28" t="s">
        <v>19</v>
      </c>
      <c r="J9" s="17"/>
      <c r="K9" s="29" t="s">
        <v>23</v>
      </c>
    </row>
    <row r="10" s="1" customFormat="1" customHeight="1" spans="1:11">
      <c r="A10" s="17"/>
      <c r="B10" s="18"/>
      <c r="C10" s="19"/>
      <c r="D10" s="17"/>
      <c r="E10" s="17" t="s">
        <v>27</v>
      </c>
      <c r="F10" s="17" t="s">
        <v>18</v>
      </c>
      <c r="G10" s="20">
        <v>6825000</v>
      </c>
      <c r="H10" s="20">
        <v>6825000</v>
      </c>
      <c r="I10" s="28" t="s">
        <v>19</v>
      </c>
      <c r="J10" s="17"/>
      <c r="K10" s="29" t="s">
        <v>23</v>
      </c>
    </row>
    <row r="11" s="1" customFormat="1" customHeight="1" spans="1:11">
      <c r="A11" s="17"/>
      <c r="B11" s="18"/>
      <c r="C11" s="19"/>
      <c r="D11" s="17"/>
      <c r="E11" s="17" t="s">
        <v>28</v>
      </c>
      <c r="F11" s="17" t="s">
        <v>18</v>
      </c>
      <c r="G11" s="20">
        <v>3109166</v>
      </c>
      <c r="H11" s="20">
        <v>3109166</v>
      </c>
      <c r="I11" s="28" t="s">
        <v>19</v>
      </c>
      <c r="J11" s="17"/>
      <c r="K11" s="29" t="s">
        <v>23</v>
      </c>
    </row>
    <row r="12" s="1" customFormat="1" customHeight="1" spans="1:11">
      <c r="A12" s="17"/>
      <c r="B12" s="18"/>
      <c r="C12" s="19"/>
      <c r="D12" s="17"/>
      <c r="E12" s="17" t="s">
        <v>29</v>
      </c>
      <c r="F12" s="17" t="s">
        <v>30</v>
      </c>
      <c r="G12" s="20">
        <v>478500</v>
      </c>
      <c r="H12" s="20">
        <v>478500</v>
      </c>
      <c r="I12" s="28" t="s">
        <v>31</v>
      </c>
      <c r="J12" s="17"/>
      <c r="K12" s="29" t="s">
        <v>32</v>
      </c>
    </row>
    <row r="13" s="1" customFormat="1" customHeight="1" spans="1:11">
      <c r="A13" s="17"/>
      <c r="B13" s="18"/>
      <c r="C13" s="19"/>
      <c r="D13" s="17"/>
      <c r="E13" s="17" t="s">
        <v>27</v>
      </c>
      <c r="F13" s="17" t="s">
        <v>30</v>
      </c>
      <c r="G13" s="20">
        <v>391500</v>
      </c>
      <c r="H13" s="20">
        <v>391500</v>
      </c>
      <c r="I13" s="28" t="s">
        <v>31</v>
      </c>
      <c r="J13" s="17"/>
      <c r="K13" s="29" t="s">
        <v>33</v>
      </c>
    </row>
    <row r="14" s="1" customFormat="1" customHeight="1" spans="1:11">
      <c r="A14" s="17"/>
      <c r="B14" s="18"/>
      <c r="C14" s="19"/>
      <c r="D14" s="17"/>
      <c r="E14" s="17" t="s">
        <v>34</v>
      </c>
      <c r="F14" s="17" t="s">
        <v>35</v>
      </c>
      <c r="G14" s="20">
        <v>41500000</v>
      </c>
      <c r="H14" s="20">
        <v>41500000</v>
      </c>
      <c r="I14" s="28" t="s">
        <v>36</v>
      </c>
      <c r="J14" s="17"/>
      <c r="K14" s="29" t="s">
        <v>37</v>
      </c>
    </row>
    <row r="15" s="1" customFormat="1" customHeight="1" spans="1:11">
      <c r="A15" s="17"/>
      <c r="B15" s="18"/>
      <c r="C15" s="19"/>
      <c r="D15" s="17"/>
      <c r="E15" s="17" t="s">
        <v>38</v>
      </c>
      <c r="F15" s="17" t="s">
        <v>35</v>
      </c>
      <c r="G15" s="20">
        <v>6100000</v>
      </c>
      <c r="H15" s="20">
        <v>6100000</v>
      </c>
      <c r="I15" s="28" t="s">
        <v>36</v>
      </c>
      <c r="J15" s="17"/>
      <c r="K15" s="29" t="s">
        <v>37</v>
      </c>
    </row>
    <row r="16" s="1" customFormat="1" customHeight="1" spans="1:11">
      <c r="A16" s="17"/>
      <c r="B16" s="18"/>
      <c r="C16" s="19"/>
      <c r="D16" s="17"/>
      <c r="E16" s="17" t="s">
        <v>39</v>
      </c>
      <c r="F16" s="17" t="s">
        <v>35</v>
      </c>
      <c r="G16" s="20">
        <v>3058539.08</v>
      </c>
      <c r="H16" s="20">
        <v>3058539.08</v>
      </c>
      <c r="I16" s="28" t="s">
        <v>36</v>
      </c>
      <c r="J16" s="17"/>
      <c r="K16" s="29" t="s">
        <v>40</v>
      </c>
    </row>
    <row r="17" s="1" customFormat="1" customHeight="1" spans="1:11">
      <c r="A17" s="17"/>
      <c r="B17" s="18"/>
      <c r="C17" s="19"/>
      <c r="D17" s="17"/>
      <c r="E17" s="17" t="s">
        <v>41</v>
      </c>
      <c r="F17" s="17" t="s">
        <v>42</v>
      </c>
      <c r="G17" s="20">
        <v>336000</v>
      </c>
      <c r="H17" s="20">
        <v>336000</v>
      </c>
      <c r="I17" s="28" t="s">
        <v>43</v>
      </c>
      <c r="J17" s="17"/>
      <c r="K17" s="29" t="s">
        <v>44</v>
      </c>
    </row>
    <row r="18" s="1" customFormat="1" customHeight="1" spans="1:11">
      <c r="A18" s="17"/>
      <c r="B18" s="18"/>
      <c r="C18" s="19"/>
      <c r="D18" s="17"/>
      <c r="E18" s="17" t="s">
        <v>45</v>
      </c>
      <c r="F18" s="17" t="s">
        <v>42</v>
      </c>
      <c r="G18" s="20">
        <v>649000</v>
      </c>
      <c r="H18" s="20">
        <v>649000</v>
      </c>
      <c r="I18" s="28" t="s">
        <v>43</v>
      </c>
      <c r="J18" s="17"/>
      <c r="K18" s="29" t="s">
        <v>44</v>
      </c>
    </row>
    <row r="19" s="1" customFormat="1" customHeight="1" spans="1:11">
      <c r="A19" s="17"/>
      <c r="B19" s="18"/>
      <c r="C19" s="19"/>
      <c r="D19" s="17"/>
      <c r="E19" s="17" t="s">
        <v>46</v>
      </c>
      <c r="F19" s="17" t="s">
        <v>42</v>
      </c>
      <c r="G19" s="20">
        <v>12307.73</v>
      </c>
      <c r="H19" s="20">
        <v>12307.73</v>
      </c>
      <c r="I19" s="28" t="s">
        <v>43</v>
      </c>
      <c r="J19" s="17"/>
      <c r="K19" s="29" t="s">
        <v>44</v>
      </c>
    </row>
    <row r="20" s="1" customFormat="1" customHeight="1" spans="1:11">
      <c r="A20" s="17"/>
      <c r="B20" s="18"/>
      <c r="C20" s="19"/>
      <c r="D20" s="17"/>
      <c r="E20" s="17" t="s">
        <v>41</v>
      </c>
      <c r="F20" s="17" t="s">
        <v>47</v>
      </c>
      <c r="G20" s="20">
        <v>336000</v>
      </c>
      <c r="H20" s="20">
        <v>336000</v>
      </c>
      <c r="I20" s="28" t="s">
        <v>43</v>
      </c>
      <c r="J20" s="17"/>
      <c r="K20" s="29" t="s">
        <v>48</v>
      </c>
    </row>
    <row r="21" s="1" customFormat="1" customHeight="1" spans="1:11">
      <c r="A21" s="17"/>
      <c r="B21" s="18"/>
      <c r="C21" s="19"/>
      <c r="D21" s="17"/>
      <c r="E21" s="17" t="s">
        <v>45</v>
      </c>
      <c r="F21" s="17" t="s">
        <v>47</v>
      </c>
      <c r="G21" s="20">
        <v>649000</v>
      </c>
      <c r="H21" s="20">
        <v>649000</v>
      </c>
      <c r="I21" s="28" t="s">
        <v>43</v>
      </c>
      <c r="J21" s="17"/>
      <c r="K21" s="29" t="s">
        <v>44</v>
      </c>
    </row>
    <row r="22" s="1" customFormat="1" customHeight="1" spans="1:11">
      <c r="A22" s="17"/>
      <c r="B22" s="18"/>
      <c r="C22" s="19"/>
      <c r="D22" s="17"/>
      <c r="E22" s="17" t="s">
        <v>46</v>
      </c>
      <c r="F22" s="17" t="s">
        <v>47</v>
      </c>
      <c r="G22" s="20">
        <v>11950.65</v>
      </c>
      <c r="H22" s="20">
        <v>11950.65</v>
      </c>
      <c r="I22" s="28" t="s">
        <v>43</v>
      </c>
      <c r="J22" s="17"/>
      <c r="K22" s="29" t="s">
        <v>44</v>
      </c>
    </row>
    <row r="23" s="1" customFormat="1" customHeight="1" spans="1:11">
      <c r="A23" s="17"/>
      <c r="B23" s="18"/>
      <c r="C23" s="19"/>
      <c r="D23" s="17"/>
      <c r="E23" s="17" t="s">
        <v>49</v>
      </c>
      <c r="F23" s="17" t="s">
        <v>50</v>
      </c>
      <c r="G23" s="21">
        <v>323680</v>
      </c>
      <c r="H23" s="21">
        <v>323680</v>
      </c>
      <c r="I23" s="28" t="s">
        <v>51</v>
      </c>
      <c r="J23" s="17"/>
      <c r="K23" s="29" t="s">
        <v>52</v>
      </c>
    </row>
    <row r="24" s="1" customFormat="1" customHeight="1" spans="1:11">
      <c r="A24" s="17"/>
      <c r="B24" s="18"/>
      <c r="C24" s="19"/>
      <c r="D24" s="17"/>
      <c r="E24" s="17" t="s">
        <v>53</v>
      </c>
      <c r="F24" s="17" t="s">
        <v>50</v>
      </c>
      <c r="G24" s="21">
        <v>378000</v>
      </c>
      <c r="H24" s="21">
        <v>378000</v>
      </c>
      <c r="I24" s="28" t="s">
        <v>51</v>
      </c>
      <c r="J24" s="17"/>
      <c r="K24" s="29" t="s">
        <v>52</v>
      </c>
    </row>
    <row r="25" s="1" customFormat="1" customHeight="1" spans="1:11">
      <c r="A25" s="17"/>
      <c r="B25" s="18"/>
      <c r="C25" s="19"/>
      <c r="D25" s="17"/>
      <c r="E25" s="17">
        <v>2024.1018</v>
      </c>
      <c r="F25" s="17" t="s">
        <v>50</v>
      </c>
      <c r="G25" s="21">
        <v>284404</v>
      </c>
      <c r="H25" s="21">
        <v>284404</v>
      </c>
      <c r="I25" s="28" t="s">
        <v>51</v>
      </c>
      <c r="J25" s="17"/>
      <c r="K25" s="29" t="s">
        <v>52</v>
      </c>
    </row>
    <row r="26" s="1" customFormat="1" customHeight="1" spans="1:12">
      <c r="A26" s="17"/>
      <c r="B26" s="18"/>
      <c r="C26" s="19"/>
      <c r="D26" s="17"/>
      <c r="E26" s="17" t="s">
        <v>54</v>
      </c>
      <c r="F26" s="17" t="s">
        <v>55</v>
      </c>
      <c r="G26" s="20">
        <v>1650000</v>
      </c>
      <c r="H26" s="20">
        <v>1650000</v>
      </c>
      <c r="I26" s="28" t="s">
        <v>56</v>
      </c>
      <c r="J26" s="17"/>
      <c r="K26" s="29" t="s">
        <v>57</v>
      </c>
      <c r="L26" s="1" t="e">
        <f>#REF!+H23</f>
        <v>#REF!</v>
      </c>
    </row>
    <row r="27" s="1" customFormat="1" customHeight="1" spans="1:11">
      <c r="A27" s="17"/>
      <c r="B27" s="18"/>
      <c r="C27" s="19"/>
      <c r="D27" s="17"/>
      <c r="E27" s="17" t="s">
        <v>26</v>
      </c>
      <c r="F27" s="17" t="s">
        <v>55</v>
      </c>
      <c r="G27" s="20">
        <f>2060000-1650000</f>
        <v>410000</v>
      </c>
      <c r="H27" s="20">
        <v>410000</v>
      </c>
      <c r="I27" s="28" t="s">
        <v>56</v>
      </c>
      <c r="J27" s="17"/>
      <c r="K27" s="29" t="s">
        <v>57</v>
      </c>
    </row>
    <row r="28" s="1" customFormat="1" customHeight="1" spans="1:11">
      <c r="A28" s="17"/>
      <c r="B28" s="18"/>
      <c r="C28" s="19"/>
      <c r="D28" s="17"/>
      <c r="E28" s="17" t="s">
        <v>53</v>
      </c>
      <c r="F28" s="17" t="s">
        <v>58</v>
      </c>
      <c r="G28" s="20">
        <v>300000</v>
      </c>
      <c r="H28" s="20">
        <v>300000</v>
      </c>
      <c r="I28" s="28" t="s">
        <v>59</v>
      </c>
      <c r="J28" s="17"/>
      <c r="K28" s="29" t="s">
        <v>60</v>
      </c>
    </row>
    <row r="29" s="1" customFormat="1" customHeight="1" spans="1:11">
      <c r="A29" s="17"/>
      <c r="B29" s="18"/>
      <c r="C29" s="19"/>
      <c r="D29" s="17"/>
      <c r="E29" s="17" t="s">
        <v>61</v>
      </c>
      <c r="F29" s="17" t="s">
        <v>58</v>
      </c>
      <c r="G29" s="20">
        <v>700000</v>
      </c>
      <c r="H29" s="20">
        <v>700000</v>
      </c>
      <c r="I29" s="28" t="s">
        <v>59</v>
      </c>
      <c r="J29" s="17"/>
      <c r="K29" s="29" t="s">
        <v>60</v>
      </c>
    </row>
    <row r="30" s="1" customFormat="1" customHeight="1" spans="1:11">
      <c r="A30" s="17"/>
      <c r="B30" s="18"/>
      <c r="C30" s="19"/>
      <c r="D30" s="17"/>
      <c r="E30" s="17" t="s">
        <v>62</v>
      </c>
      <c r="F30" s="17" t="s">
        <v>63</v>
      </c>
      <c r="G30" s="21">
        <v>307215</v>
      </c>
      <c r="H30" s="21">
        <v>307215</v>
      </c>
      <c r="I30" s="28" t="s">
        <v>64</v>
      </c>
      <c r="J30" s="17"/>
      <c r="K30" s="29" t="s">
        <v>65</v>
      </c>
    </row>
    <row r="31" s="1" customFormat="1" customHeight="1" spans="1:11">
      <c r="A31" s="17"/>
      <c r="B31" s="18"/>
      <c r="C31" s="19"/>
      <c r="D31" s="17"/>
      <c r="E31" s="17" t="s">
        <v>38</v>
      </c>
      <c r="F31" s="17" t="s">
        <v>63</v>
      </c>
      <c r="G31" s="21">
        <v>193268</v>
      </c>
      <c r="H31" s="21">
        <v>193268</v>
      </c>
      <c r="I31" s="28" t="s">
        <v>64</v>
      </c>
      <c r="J31" s="17"/>
      <c r="K31" s="29" t="s">
        <v>65</v>
      </c>
    </row>
    <row r="32" s="1" customFormat="1" customHeight="1" spans="1:11">
      <c r="A32" s="17"/>
      <c r="B32" s="18"/>
      <c r="C32" s="19"/>
      <c r="D32" s="17"/>
      <c r="E32" s="17" t="s">
        <v>66</v>
      </c>
      <c r="F32" s="17" t="s">
        <v>63</v>
      </c>
      <c r="G32" s="21">
        <v>289840</v>
      </c>
      <c r="H32" s="21">
        <v>289840</v>
      </c>
      <c r="I32" s="28" t="s">
        <v>64</v>
      </c>
      <c r="J32" s="17"/>
      <c r="K32" s="29" t="s">
        <v>65</v>
      </c>
    </row>
    <row r="33" s="1" customFormat="1" customHeight="1" spans="1:11">
      <c r="A33" s="17"/>
      <c r="B33" s="18"/>
      <c r="C33" s="19"/>
      <c r="D33" s="17"/>
      <c r="E33" s="17" t="s">
        <v>67</v>
      </c>
      <c r="F33" s="17" t="s">
        <v>63</v>
      </c>
      <c r="G33" s="21">
        <v>204808</v>
      </c>
      <c r="H33" s="21">
        <v>204808</v>
      </c>
      <c r="I33" s="28" t="s">
        <v>64</v>
      </c>
      <c r="J33" s="17"/>
      <c r="K33" s="29" t="s">
        <v>65</v>
      </c>
    </row>
    <row r="34" s="1" customFormat="1" customHeight="1" spans="1:11">
      <c r="A34" s="17"/>
      <c r="B34" s="18"/>
      <c r="C34" s="19"/>
      <c r="D34" s="17"/>
      <c r="E34" s="17" t="s">
        <v>24</v>
      </c>
      <c r="F34" s="17" t="s">
        <v>68</v>
      </c>
      <c r="G34" s="20">
        <v>249884</v>
      </c>
      <c r="H34" s="20">
        <v>249884</v>
      </c>
      <c r="I34" s="28" t="s">
        <v>69</v>
      </c>
      <c r="J34" s="17"/>
      <c r="K34" s="29" t="s">
        <v>70</v>
      </c>
    </row>
    <row r="35" s="1" customFormat="1" customHeight="1" spans="1:11">
      <c r="A35" s="17"/>
      <c r="B35" s="18"/>
      <c r="C35" s="19"/>
      <c r="D35" s="17"/>
      <c r="E35" s="17" t="s">
        <v>24</v>
      </c>
      <c r="F35" s="17" t="s">
        <v>71</v>
      </c>
      <c r="G35" s="20">
        <v>470000</v>
      </c>
      <c r="H35" s="20">
        <v>470000</v>
      </c>
      <c r="I35" s="28" t="s">
        <v>69</v>
      </c>
      <c r="J35" s="17"/>
      <c r="K35" s="29" t="s">
        <v>72</v>
      </c>
    </row>
    <row r="36" s="1" customFormat="1" customHeight="1" spans="1:11">
      <c r="A36" s="17"/>
      <c r="B36" s="18"/>
      <c r="C36" s="19"/>
      <c r="D36" s="17"/>
      <c r="E36" s="17" t="s">
        <v>24</v>
      </c>
      <c r="F36" s="17" t="s">
        <v>73</v>
      </c>
      <c r="G36" s="20">
        <v>250000</v>
      </c>
      <c r="H36" s="20">
        <v>250000</v>
      </c>
      <c r="I36" s="28" t="s">
        <v>69</v>
      </c>
      <c r="J36" s="17"/>
      <c r="K36" s="29" t="s">
        <v>74</v>
      </c>
    </row>
    <row r="37" s="1" customFormat="1" customHeight="1" spans="1:11">
      <c r="A37" s="17"/>
      <c r="B37" s="18"/>
      <c r="C37" s="19"/>
      <c r="D37" s="17"/>
      <c r="E37" s="17" t="s">
        <v>24</v>
      </c>
      <c r="F37" s="17" t="s">
        <v>75</v>
      </c>
      <c r="G37" s="22">
        <v>991980</v>
      </c>
      <c r="H37" s="23">
        <v>991980</v>
      </c>
      <c r="I37" s="28" t="s">
        <v>76</v>
      </c>
      <c r="J37" s="17"/>
      <c r="K37" s="29" t="s">
        <v>77</v>
      </c>
    </row>
    <row r="38" s="1" customFormat="1" customHeight="1" spans="1:11">
      <c r="A38" s="17"/>
      <c r="B38" s="18"/>
      <c r="C38" s="19"/>
      <c r="D38" s="17"/>
      <c r="E38" s="17" t="s">
        <v>24</v>
      </c>
      <c r="F38" s="17" t="s">
        <v>78</v>
      </c>
      <c r="G38" s="21">
        <v>152930</v>
      </c>
      <c r="H38" s="21">
        <v>152930</v>
      </c>
      <c r="I38" s="28" t="s">
        <v>79</v>
      </c>
      <c r="J38" s="17"/>
      <c r="K38" s="29" t="s">
        <v>80</v>
      </c>
    </row>
    <row r="39" s="1" customFormat="1" customHeight="1" spans="1:11">
      <c r="A39" s="17"/>
      <c r="B39" s="18"/>
      <c r="C39" s="19"/>
      <c r="D39" s="17"/>
      <c r="E39" s="17" t="s">
        <v>26</v>
      </c>
      <c r="F39" s="17" t="s">
        <v>78</v>
      </c>
      <c r="G39" s="21">
        <v>347070</v>
      </c>
      <c r="H39" s="21">
        <v>347070</v>
      </c>
      <c r="I39" s="28" t="s">
        <v>79</v>
      </c>
      <c r="J39" s="17"/>
      <c r="K39" s="29" t="s">
        <v>80</v>
      </c>
    </row>
    <row r="40" s="1" customFormat="1" customHeight="1" spans="1:11">
      <c r="A40" s="17"/>
      <c r="B40" s="18"/>
      <c r="C40" s="19"/>
      <c r="D40" s="17"/>
      <c r="E40" s="17" t="s">
        <v>81</v>
      </c>
      <c r="F40" s="17" t="s">
        <v>82</v>
      </c>
      <c r="G40" s="20">
        <v>272700</v>
      </c>
      <c r="H40" s="20">
        <v>272700</v>
      </c>
      <c r="I40" s="28" t="s">
        <v>83</v>
      </c>
      <c r="J40" s="17"/>
      <c r="K40" s="29" t="s">
        <v>84</v>
      </c>
    </row>
    <row r="41" s="1" customFormat="1" customHeight="1" spans="1:11">
      <c r="A41" s="17"/>
      <c r="B41" s="18"/>
      <c r="C41" s="19"/>
      <c r="D41" s="17"/>
      <c r="E41" s="17" t="s">
        <v>85</v>
      </c>
      <c r="F41" s="17" t="s">
        <v>82</v>
      </c>
      <c r="G41" s="20">
        <v>545400</v>
      </c>
      <c r="H41" s="20">
        <v>545400</v>
      </c>
      <c r="I41" s="28" t="s">
        <v>83</v>
      </c>
      <c r="J41" s="17"/>
      <c r="K41" s="29" t="s">
        <v>84</v>
      </c>
    </row>
    <row r="42" s="1" customFormat="1" customHeight="1" spans="1:11">
      <c r="A42" s="17"/>
      <c r="B42" s="18"/>
      <c r="C42" s="19"/>
      <c r="D42" s="17"/>
      <c r="E42" s="17" t="s">
        <v>67</v>
      </c>
      <c r="F42" s="17" t="s">
        <v>82</v>
      </c>
      <c r="G42" s="20">
        <v>181827</v>
      </c>
      <c r="H42" s="20">
        <v>181827</v>
      </c>
      <c r="I42" s="28" t="s">
        <v>83</v>
      </c>
      <c r="J42" s="17"/>
      <c r="K42" s="29" t="s">
        <v>84</v>
      </c>
    </row>
    <row r="43" s="1" customFormat="1" customHeight="1" spans="1:11">
      <c r="A43" s="17"/>
      <c r="B43" s="18"/>
      <c r="C43" s="19"/>
      <c r="D43" s="17"/>
      <c r="E43" s="17" t="s">
        <v>81</v>
      </c>
      <c r="F43" s="17" t="s">
        <v>86</v>
      </c>
      <c r="G43" s="20">
        <v>300000</v>
      </c>
      <c r="H43" s="20">
        <v>300000</v>
      </c>
      <c r="I43" s="28" t="s">
        <v>87</v>
      </c>
      <c r="J43" s="17"/>
      <c r="K43" s="29" t="s">
        <v>88</v>
      </c>
    </row>
    <row r="44" s="1" customFormat="1" customHeight="1" spans="1:11">
      <c r="A44" s="17"/>
      <c r="B44" s="18"/>
      <c r="C44" s="19"/>
      <c r="D44" s="17"/>
      <c r="E44" s="17" t="s">
        <v>27</v>
      </c>
      <c r="F44" s="17" t="s">
        <v>86</v>
      </c>
      <c r="G44" s="20">
        <v>500000</v>
      </c>
      <c r="H44" s="20">
        <v>500000</v>
      </c>
      <c r="I44" s="28" t="s">
        <v>87</v>
      </c>
      <c r="J44" s="17"/>
      <c r="K44" s="29" t="s">
        <v>88</v>
      </c>
    </row>
    <row r="45" s="1" customFormat="1" customHeight="1" spans="1:11">
      <c r="A45" s="17"/>
      <c r="B45" s="18"/>
      <c r="C45" s="19"/>
      <c r="D45" s="17"/>
      <c r="E45" s="17" t="s">
        <v>89</v>
      </c>
      <c r="F45" s="17" t="s">
        <v>86</v>
      </c>
      <c r="G45" s="20">
        <v>136584.2</v>
      </c>
      <c r="H45" s="20">
        <v>136584.2</v>
      </c>
      <c r="I45" s="28" t="s">
        <v>87</v>
      </c>
      <c r="J45" s="17"/>
      <c r="K45" s="29" t="s">
        <v>88</v>
      </c>
    </row>
    <row r="46" s="1" customFormat="1" customHeight="1" spans="1:11">
      <c r="A46" s="17"/>
      <c r="B46" s="18"/>
      <c r="C46" s="19"/>
      <c r="D46" s="17"/>
      <c r="E46" s="17" t="s">
        <v>81</v>
      </c>
      <c r="F46" s="17" t="s">
        <v>90</v>
      </c>
      <c r="G46" s="20">
        <v>300000</v>
      </c>
      <c r="H46" s="20">
        <v>300000</v>
      </c>
      <c r="I46" s="28" t="s">
        <v>91</v>
      </c>
      <c r="J46" s="17"/>
      <c r="K46" s="29" t="s">
        <v>92</v>
      </c>
    </row>
    <row r="47" s="1" customFormat="1" customHeight="1" spans="1:11">
      <c r="A47" s="17"/>
      <c r="B47" s="18"/>
      <c r="C47" s="19"/>
      <c r="D47" s="17"/>
      <c r="E47" s="17" t="s">
        <v>26</v>
      </c>
      <c r="F47" s="17" t="s">
        <v>90</v>
      </c>
      <c r="G47" s="20">
        <f>500000+195872</f>
        <v>695872</v>
      </c>
      <c r="H47" s="20">
        <v>695872</v>
      </c>
      <c r="I47" s="28" t="s">
        <v>91</v>
      </c>
      <c r="J47" s="17"/>
      <c r="K47" s="29" t="s">
        <v>92</v>
      </c>
    </row>
    <row r="48" s="1" customFormat="1" customHeight="1" spans="1:11">
      <c r="A48" s="17"/>
      <c r="B48" s="18"/>
      <c r="C48" s="19"/>
      <c r="D48" s="17"/>
      <c r="E48" s="17" t="s">
        <v>93</v>
      </c>
      <c r="F48" s="17" t="s">
        <v>94</v>
      </c>
      <c r="G48" s="20">
        <v>300000</v>
      </c>
      <c r="H48" s="21">
        <v>300000</v>
      </c>
      <c r="I48" s="28" t="s">
        <v>95</v>
      </c>
      <c r="J48" s="17"/>
      <c r="K48" s="29" t="s">
        <v>96</v>
      </c>
    </row>
    <row r="49" s="1" customFormat="1" customHeight="1" spans="1:11">
      <c r="A49" s="17"/>
      <c r="B49" s="18"/>
      <c r="C49" s="19"/>
      <c r="D49" s="17"/>
      <c r="E49" s="17" t="s">
        <v>27</v>
      </c>
      <c r="F49" s="17" t="s">
        <v>94</v>
      </c>
      <c r="G49" s="20">
        <v>673889.14</v>
      </c>
      <c r="H49" s="21">
        <v>673889.14</v>
      </c>
      <c r="I49" s="28" t="s">
        <v>95</v>
      </c>
      <c r="J49" s="17"/>
      <c r="K49" s="29" t="s">
        <v>96</v>
      </c>
    </row>
    <row r="50" s="1" customFormat="1" customHeight="1" spans="1:11">
      <c r="A50" s="17"/>
      <c r="B50" s="18"/>
      <c r="C50" s="19"/>
      <c r="D50" s="17"/>
      <c r="E50" s="17" t="s">
        <v>93</v>
      </c>
      <c r="F50" s="17" t="s">
        <v>97</v>
      </c>
      <c r="G50" s="20">
        <v>300000</v>
      </c>
      <c r="H50" s="21">
        <v>300000</v>
      </c>
      <c r="I50" s="28" t="s">
        <v>95</v>
      </c>
      <c r="J50" s="17"/>
      <c r="K50" s="29" t="s">
        <v>98</v>
      </c>
    </row>
    <row r="51" s="1" customFormat="1" customHeight="1" spans="1:11">
      <c r="A51" s="17"/>
      <c r="B51" s="18"/>
      <c r="C51" s="19"/>
      <c r="D51" s="17"/>
      <c r="E51" s="17" t="s">
        <v>27</v>
      </c>
      <c r="F51" s="17" t="s">
        <v>97</v>
      </c>
      <c r="G51" s="20">
        <v>674875</v>
      </c>
      <c r="H51" s="21">
        <v>674875</v>
      </c>
      <c r="I51" s="28" t="s">
        <v>95</v>
      </c>
      <c r="J51" s="17"/>
      <c r="K51" s="29" t="s">
        <v>98</v>
      </c>
    </row>
    <row r="52" s="1" customFormat="1" customHeight="1" spans="1:11">
      <c r="A52" s="17"/>
      <c r="B52" s="18"/>
      <c r="C52" s="19"/>
      <c r="D52" s="17"/>
      <c r="E52" s="17" t="s">
        <v>93</v>
      </c>
      <c r="F52" s="17" t="s">
        <v>99</v>
      </c>
      <c r="G52" s="20">
        <v>300000</v>
      </c>
      <c r="H52" s="21">
        <v>300000</v>
      </c>
      <c r="I52" s="28" t="s">
        <v>95</v>
      </c>
      <c r="J52" s="17"/>
      <c r="K52" s="29" t="s">
        <v>100</v>
      </c>
    </row>
    <row r="53" s="1" customFormat="1" customHeight="1" spans="1:11">
      <c r="A53" s="17"/>
      <c r="B53" s="18"/>
      <c r="C53" s="19"/>
      <c r="D53" s="17"/>
      <c r="E53" s="17" t="s">
        <v>27</v>
      </c>
      <c r="F53" s="17" t="s">
        <v>99</v>
      </c>
      <c r="G53" s="20">
        <v>647925</v>
      </c>
      <c r="H53" s="21">
        <v>647925</v>
      </c>
      <c r="I53" s="28" t="s">
        <v>95</v>
      </c>
      <c r="J53" s="17"/>
      <c r="K53" s="29" t="s">
        <v>100</v>
      </c>
    </row>
    <row r="54" s="1" customFormat="1" customHeight="1" spans="1:11">
      <c r="A54" s="17"/>
      <c r="B54" s="18"/>
      <c r="C54" s="19"/>
      <c r="D54" s="17"/>
      <c r="E54" s="17" t="s">
        <v>93</v>
      </c>
      <c r="F54" s="17" t="s">
        <v>101</v>
      </c>
      <c r="G54" s="20">
        <v>300000</v>
      </c>
      <c r="H54" s="21">
        <v>300000</v>
      </c>
      <c r="I54" s="28" t="s">
        <v>95</v>
      </c>
      <c r="J54" s="17"/>
      <c r="K54" s="29" t="s">
        <v>102</v>
      </c>
    </row>
    <row r="55" s="1" customFormat="1" customHeight="1" spans="1:11">
      <c r="A55" s="17"/>
      <c r="B55" s="18"/>
      <c r="C55" s="19"/>
      <c r="D55" s="17"/>
      <c r="E55" s="17" t="s">
        <v>27</v>
      </c>
      <c r="F55" s="17" t="s">
        <v>101</v>
      </c>
      <c r="G55" s="20">
        <v>677420.2</v>
      </c>
      <c r="H55" s="20">
        <v>677420.2</v>
      </c>
      <c r="I55" s="28" t="s">
        <v>95</v>
      </c>
      <c r="J55" s="17"/>
      <c r="K55" s="29" t="s">
        <v>102</v>
      </c>
    </row>
    <row r="56" s="1" customFormat="1" ht="27" customHeight="1" spans="1:11">
      <c r="A56" s="17"/>
      <c r="B56" s="18"/>
      <c r="C56" s="19"/>
      <c r="D56" s="17"/>
      <c r="E56" s="17" t="s">
        <v>93</v>
      </c>
      <c r="F56" s="17" t="s">
        <v>103</v>
      </c>
      <c r="G56" s="20">
        <v>300000</v>
      </c>
      <c r="H56" s="21">
        <v>300000</v>
      </c>
      <c r="I56" s="28" t="s">
        <v>95</v>
      </c>
      <c r="J56" s="17"/>
      <c r="K56" s="29" t="s">
        <v>104</v>
      </c>
    </row>
    <row r="57" s="1" customFormat="1" ht="27" customHeight="1" spans="1:11">
      <c r="A57" s="17"/>
      <c r="B57" s="18"/>
      <c r="C57" s="19"/>
      <c r="D57" s="17"/>
      <c r="E57" s="17" t="s">
        <v>27</v>
      </c>
      <c r="F57" s="17" t="s">
        <v>103</v>
      </c>
      <c r="G57" s="20">
        <v>642305</v>
      </c>
      <c r="H57" s="21">
        <v>642305</v>
      </c>
      <c r="I57" s="28" t="s">
        <v>95</v>
      </c>
      <c r="J57" s="17"/>
      <c r="K57" s="29" t="s">
        <v>104</v>
      </c>
    </row>
    <row r="58" s="1" customFormat="1" ht="29" customHeight="1" spans="1:11">
      <c r="A58" s="17"/>
      <c r="B58" s="18"/>
      <c r="C58" s="19"/>
      <c r="D58" s="17"/>
      <c r="E58" s="17" t="s">
        <v>61</v>
      </c>
      <c r="F58" s="17" t="s">
        <v>105</v>
      </c>
      <c r="G58" s="20">
        <v>328000</v>
      </c>
      <c r="H58" s="20">
        <v>328000</v>
      </c>
      <c r="I58" s="28" t="s">
        <v>106</v>
      </c>
      <c r="J58" s="17"/>
      <c r="K58" s="29" t="s">
        <v>107</v>
      </c>
    </row>
    <row r="59" s="1" customFormat="1" ht="24" customHeight="1" spans="1:11">
      <c r="A59" s="17"/>
      <c r="B59" s="18"/>
      <c r="C59" s="19"/>
      <c r="D59" s="17"/>
      <c r="E59" s="17" t="s">
        <v>85</v>
      </c>
      <c r="F59" s="17" t="s">
        <v>105</v>
      </c>
      <c r="G59" s="20">
        <v>372000</v>
      </c>
      <c r="H59" s="20">
        <v>372000</v>
      </c>
      <c r="I59" s="28" t="s">
        <v>106</v>
      </c>
      <c r="J59" s="17"/>
      <c r="K59" s="29" t="s">
        <v>107</v>
      </c>
    </row>
    <row r="60" s="1" customFormat="1" ht="30" customHeight="1" spans="1:11">
      <c r="A60" s="17" t="s">
        <v>108</v>
      </c>
      <c r="B60" s="18" t="s">
        <v>109</v>
      </c>
      <c r="C60" s="19" t="s">
        <v>16</v>
      </c>
      <c r="D60" s="17">
        <v>13660000</v>
      </c>
      <c r="E60" s="17" t="s">
        <v>110</v>
      </c>
      <c r="F60" s="17" t="s">
        <v>111</v>
      </c>
      <c r="G60" s="20">
        <v>1806033.52</v>
      </c>
      <c r="H60" s="20">
        <v>1806033.52</v>
      </c>
      <c r="I60" s="28" t="s">
        <v>31</v>
      </c>
      <c r="J60" s="17">
        <f>D60-G60-G61-G62-G63-G64</f>
        <v>0</v>
      </c>
      <c r="K60" s="29" t="s">
        <v>112</v>
      </c>
    </row>
    <row r="61" s="1" customFormat="1" customHeight="1" spans="1:11">
      <c r="A61" s="17"/>
      <c r="B61" s="18"/>
      <c r="C61" s="19"/>
      <c r="D61" s="17"/>
      <c r="E61" s="17" t="s">
        <v>26</v>
      </c>
      <c r="F61" s="17" t="s">
        <v>55</v>
      </c>
      <c r="G61" s="20">
        <v>240000</v>
      </c>
      <c r="H61" s="20">
        <v>240000</v>
      </c>
      <c r="I61" s="28" t="s">
        <v>56</v>
      </c>
      <c r="J61" s="17"/>
      <c r="K61" s="29" t="s">
        <v>113</v>
      </c>
    </row>
    <row r="62" s="1" customFormat="1" customHeight="1" spans="1:11">
      <c r="A62" s="17"/>
      <c r="B62" s="18"/>
      <c r="C62" s="19"/>
      <c r="D62" s="17"/>
      <c r="E62" s="17" t="s">
        <v>27</v>
      </c>
      <c r="F62" s="17" t="s">
        <v>30</v>
      </c>
      <c r="G62" s="20">
        <v>58500</v>
      </c>
      <c r="H62" s="20">
        <v>58500</v>
      </c>
      <c r="I62" s="28" t="s">
        <v>31</v>
      </c>
      <c r="J62" s="17"/>
      <c r="K62" s="29" t="s">
        <v>33</v>
      </c>
    </row>
    <row r="63" s="1" customFormat="1" customHeight="1" spans="1:11">
      <c r="A63" s="17"/>
      <c r="B63" s="18"/>
      <c r="C63" s="19"/>
      <c r="D63" s="17"/>
      <c r="E63" s="17" t="s">
        <v>39</v>
      </c>
      <c r="F63" s="17" t="s">
        <v>111</v>
      </c>
      <c r="G63" s="20">
        <v>2296705.37</v>
      </c>
      <c r="H63" s="20">
        <v>2296705.37</v>
      </c>
      <c r="I63" s="28" t="s">
        <v>31</v>
      </c>
      <c r="J63" s="17"/>
      <c r="K63" s="29" t="s">
        <v>114</v>
      </c>
    </row>
    <row r="64" s="1" customFormat="1" customHeight="1" spans="1:11">
      <c r="A64" s="17"/>
      <c r="B64" s="18"/>
      <c r="C64" s="19"/>
      <c r="D64" s="17"/>
      <c r="E64" s="17" t="s">
        <v>39</v>
      </c>
      <c r="F64" s="17" t="s">
        <v>35</v>
      </c>
      <c r="G64" s="20">
        <v>9258761.11</v>
      </c>
      <c r="H64" s="20">
        <v>9258761.11</v>
      </c>
      <c r="I64" s="28" t="s">
        <v>36</v>
      </c>
      <c r="J64" s="17"/>
      <c r="K64" s="29" t="s">
        <v>40</v>
      </c>
    </row>
    <row r="65" s="1" customFormat="1" customHeight="1" spans="1:11">
      <c r="A65" s="17" t="s">
        <v>115</v>
      </c>
      <c r="B65" s="18" t="s">
        <v>116</v>
      </c>
      <c r="C65" s="19" t="s">
        <v>117</v>
      </c>
      <c r="D65" s="17">
        <v>5700000</v>
      </c>
      <c r="E65" s="17" t="s">
        <v>24</v>
      </c>
      <c r="F65" s="17" t="s">
        <v>118</v>
      </c>
      <c r="G65" s="20">
        <v>630000</v>
      </c>
      <c r="H65" s="20">
        <v>630000</v>
      </c>
      <c r="I65" s="28" t="s">
        <v>119</v>
      </c>
      <c r="J65" s="17">
        <f>D65-G65-G66-G67-G69-G70-G72-G74-G75-G68-G71-G73-G76</f>
        <v>0</v>
      </c>
      <c r="K65" s="29" t="s">
        <v>120</v>
      </c>
    </row>
    <row r="66" s="1" customFormat="1" customHeight="1" spans="1:11">
      <c r="A66" s="17"/>
      <c r="B66" s="18"/>
      <c r="C66" s="19"/>
      <c r="D66" s="17"/>
      <c r="E66" s="17" t="s">
        <v>81</v>
      </c>
      <c r="F66" s="17" t="s">
        <v>121</v>
      </c>
      <c r="G66" s="20">
        <v>282100</v>
      </c>
      <c r="H66" s="20">
        <v>282100</v>
      </c>
      <c r="I66" s="28" t="s">
        <v>122</v>
      </c>
      <c r="J66" s="17"/>
      <c r="K66" s="29" t="s">
        <v>123</v>
      </c>
    </row>
    <row r="67" s="1" customFormat="1" customHeight="1" spans="1:11">
      <c r="A67" s="17"/>
      <c r="B67" s="18"/>
      <c r="C67" s="19"/>
      <c r="D67" s="17"/>
      <c r="E67" s="17" t="s">
        <v>26</v>
      </c>
      <c r="F67" s="17" t="s">
        <v>121</v>
      </c>
      <c r="G67" s="20">
        <v>470210</v>
      </c>
      <c r="H67" s="20">
        <v>470210</v>
      </c>
      <c r="I67" s="28" t="s">
        <v>122</v>
      </c>
      <c r="J67" s="17"/>
      <c r="K67" s="29" t="s">
        <v>123</v>
      </c>
    </row>
    <row r="68" s="1" customFormat="1" customHeight="1" spans="1:11">
      <c r="A68" s="17"/>
      <c r="B68" s="18"/>
      <c r="C68" s="19"/>
      <c r="D68" s="17"/>
      <c r="E68" s="17" t="s">
        <v>124</v>
      </c>
      <c r="F68" s="17" t="s">
        <v>121</v>
      </c>
      <c r="G68" s="20">
        <v>246898</v>
      </c>
      <c r="H68" s="20">
        <v>246898</v>
      </c>
      <c r="I68" s="28" t="s">
        <v>122</v>
      </c>
      <c r="J68" s="17"/>
      <c r="K68" s="29" t="s">
        <v>123</v>
      </c>
    </row>
    <row r="69" s="1" customFormat="1" customHeight="1" spans="1:11">
      <c r="A69" s="17"/>
      <c r="B69" s="18"/>
      <c r="C69" s="19"/>
      <c r="D69" s="17"/>
      <c r="E69" s="17" t="s">
        <v>25</v>
      </c>
      <c r="F69" s="17" t="s">
        <v>118</v>
      </c>
      <c r="G69" s="20">
        <v>1000000</v>
      </c>
      <c r="H69" s="20">
        <v>1000000</v>
      </c>
      <c r="I69" s="28" t="s">
        <v>119</v>
      </c>
      <c r="J69" s="17"/>
      <c r="K69" s="29" t="s">
        <v>120</v>
      </c>
    </row>
    <row r="70" s="1" customFormat="1" customHeight="1" spans="1:11">
      <c r="A70" s="17"/>
      <c r="B70" s="18"/>
      <c r="C70" s="19"/>
      <c r="D70" s="17"/>
      <c r="E70" s="17" t="s">
        <v>125</v>
      </c>
      <c r="F70" s="17" t="s">
        <v>118</v>
      </c>
      <c r="G70" s="20">
        <v>100000</v>
      </c>
      <c r="H70" s="20">
        <v>100000</v>
      </c>
      <c r="I70" s="28" t="s">
        <v>119</v>
      </c>
      <c r="J70" s="17"/>
      <c r="K70" s="29" t="s">
        <v>120</v>
      </c>
    </row>
    <row r="71" s="1" customFormat="1" customHeight="1" spans="1:11">
      <c r="A71" s="17"/>
      <c r="B71" s="18"/>
      <c r="C71" s="19"/>
      <c r="D71" s="17"/>
      <c r="E71" s="17" t="s">
        <v>46</v>
      </c>
      <c r="F71" s="17" t="s">
        <v>118</v>
      </c>
      <c r="G71" s="20">
        <v>214741</v>
      </c>
      <c r="H71" s="20">
        <v>214741</v>
      </c>
      <c r="I71" s="28" t="s">
        <v>119</v>
      </c>
      <c r="J71" s="17"/>
      <c r="K71" s="29" t="s">
        <v>120</v>
      </c>
    </row>
    <row r="72" s="1" customFormat="1" ht="27" customHeight="1" spans="1:11">
      <c r="A72" s="17"/>
      <c r="B72" s="18"/>
      <c r="C72" s="19"/>
      <c r="D72" s="17"/>
      <c r="E72" s="17" t="s">
        <v>81</v>
      </c>
      <c r="F72" s="17" t="s">
        <v>111</v>
      </c>
      <c r="G72" s="20">
        <v>2243703.3</v>
      </c>
      <c r="H72" s="20">
        <v>2243703.3</v>
      </c>
      <c r="I72" s="28" t="s">
        <v>31</v>
      </c>
      <c r="J72" s="17"/>
      <c r="K72" s="29" t="s">
        <v>126</v>
      </c>
    </row>
    <row r="73" s="1" customFormat="1" ht="27" customHeight="1" spans="1:11">
      <c r="A73" s="17"/>
      <c r="B73" s="18"/>
      <c r="C73" s="19"/>
      <c r="D73" s="17"/>
      <c r="E73" s="17" t="s">
        <v>39</v>
      </c>
      <c r="F73" s="17" t="s">
        <v>111</v>
      </c>
      <c r="G73" s="20">
        <v>56296.7</v>
      </c>
      <c r="H73" s="20">
        <v>56296.7</v>
      </c>
      <c r="I73" s="28" t="s">
        <v>31</v>
      </c>
      <c r="J73" s="17"/>
      <c r="K73" s="29" t="s">
        <v>114</v>
      </c>
    </row>
    <row r="74" s="1" customFormat="1" ht="27" customHeight="1" spans="1:11">
      <c r="A74" s="17"/>
      <c r="B74" s="18"/>
      <c r="C74" s="19"/>
      <c r="D74" s="17"/>
      <c r="E74" s="17" t="s">
        <v>85</v>
      </c>
      <c r="F74" s="17" t="s">
        <v>105</v>
      </c>
      <c r="G74" s="20">
        <v>28000</v>
      </c>
      <c r="H74" s="20">
        <v>28000</v>
      </c>
      <c r="I74" s="28" t="s">
        <v>106</v>
      </c>
      <c r="J74" s="17"/>
      <c r="K74" s="29" t="s">
        <v>107</v>
      </c>
    </row>
    <row r="75" s="1" customFormat="1" ht="27" customHeight="1" spans="1:11">
      <c r="A75" s="17"/>
      <c r="B75" s="18"/>
      <c r="C75" s="19"/>
      <c r="D75" s="17"/>
      <c r="E75" s="17" t="s">
        <v>127</v>
      </c>
      <c r="F75" s="17" t="s">
        <v>105</v>
      </c>
      <c r="G75" s="20">
        <v>261709</v>
      </c>
      <c r="H75" s="20">
        <v>261709</v>
      </c>
      <c r="I75" s="28" t="s">
        <v>106</v>
      </c>
      <c r="J75" s="17"/>
      <c r="K75" s="29" t="s">
        <v>107</v>
      </c>
    </row>
    <row r="76" s="1" customFormat="1" ht="27" customHeight="1" spans="1:11">
      <c r="A76" s="17"/>
      <c r="B76" s="18"/>
      <c r="C76" s="19"/>
      <c r="D76" s="17"/>
      <c r="E76" s="17" t="s">
        <v>39</v>
      </c>
      <c r="F76" s="17" t="s">
        <v>35</v>
      </c>
      <c r="G76" s="20">
        <v>166342</v>
      </c>
      <c r="H76" s="20">
        <v>166342</v>
      </c>
      <c r="I76" s="28" t="s">
        <v>36</v>
      </c>
      <c r="J76" s="17"/>
      <c r="K76" s="29" t="s">
        <v>40</v>
      </c>
    </row>
    <row r="77" s="1" customFormat="1" ht="28" customHeight="1" spans="1:11">
      <c r="A77" s="17" t="s">
        <v>128</v>
      </c>
      <c r="B77" s="18" t="s">
        <v>129</v>
      </c>
      <c r="C77" s="19" t="s">
        <v>117</v>
      </c>
      <c r="D77" s="17">
        <v>3740000</v>
      </c>
      <c r="E77" s="17" t="s">
        <v>38</v>
      </c>
      <c r="F77" s="17" t="s">
        <v>35</v>
      </c>
      <c r="G77" s="20">
        <v>3740000</v>
      </c>
      <c r="H77" s="20">
        <v>3740000</v>
      </c>
      <c r="I77" s="28" t="s">
        <v>36</v>
      </c>
      <c r="J77" s="17">
        <f>D77-G77</f>
        <v>0</v>
      </c>
      <c r="K77" s="29" t="s">
        <v>130</v>
      </c>
    </row>
    <row r="78" s="1" customFormat="1" customHeight="1" spans="1:11">
      <c r="A78" s="17" t="s">
        <v>131</v>
      </c>
      <c r="B78" s="18" t="s">
        <v>132</v>
      </c>
      <c r="C78" s="19" t="s">
        <v>133</v>
      </c>
      <c r="D78" s="17">
        <v>15000000</v>
      </c>
      <c r="E78" s="17" t="s">
        <v>38</v>
      </c>
      <c r="F78" s="17" t="s">
        <v>35</v>
      </c>
      <c r="G78" s="20">
        <v>4860000</v>
      </c>
      <c r="H78" s="20">
        <v>4860000</v>
      </c>
      <c r="I78" s="28" t="s">
        <v>36</v>
      </c>
      <c r="J78" s="17">
        <f>D78-G78-G80-G81-G82-G83-G84-G79-G85-G86</f>
        <v>0</v>
      </c>
      <c r="K78" s="29" t="s">
        <v>130</v>
      </c>
    </row>
    <row r="79" s="1" customFormat="1" customHeight="1" spans="1:11">
      <c r="A79" s="17"/>
      <c r="B79" s="18"/>
      <c r="C79" s="19"/>
      <c r="D79" s="17"/>
      <c r="E79" s="17" t="s">
        <v>39</v>
      </c>
      <c r="F79" s="17" t="s">
        <v>35</v>
      </c>
      <c r="G79" s="20">
        <v>4582951</v>
      </c>
      <c r="H79" s="20">
        <v>4582951</v>
      </c>
      <c r="I79" s="28" t="s">
        <v>36</v>
      </c>
      <c r="J79" s="17"/>
      <c r="K79" s="29" t="s">
        <v>40</v>
      </c>
    </row>
    <row r="80" s="1" customFormat="1" ht="37" customHeight="1" spans="1:11">
      <c r="A80" s="17"/>
      <c r="B80" s="18"/>
      <c r="C80" s="19"/>
      <c r="D80" s="17"/>
      <c r="E80" s="17" t="s">
        <v>134</v>
      </c>
      <c r="F80" s="17" t="s">
        <v>135</v>
      </c>
      <c r="G80" s="20">
        <v>793300</v>
      </c>
      <c r="H80" s="20">
        <v>793300</v>
      </c>
      <c r="I80" s="28" t="s">
        <v>136</v>
      </c>
      <c r="J80" s="17"/>
      <c r="K80" s="29" t="s">
        <v>137</v>
      </c>
    </row>
    <row r="81" s="1" customFormat="1" ht="37" customHeight="1" spans="1:11">
      <c r="A81" s="17"/>
      <c r="B81" s="18"/>
      <c r="C81" s="19"/>
      <c r="D81" s="17"/>
      <c r="E81" s="17" t="s">
        <v>138</v>
      </c>
      <c r="F81" s="30" t="s">
        <v>139</v>
      </c>
      <c r="G81" s="20">
        <v>800000</v>
      </c>
      <c r="H81" s="20">
        <v>800000</v>
      </c>
      <c r="I81" s="28" t="s">
        <v>83</v>
      </c>
      <c r="J81" s="17"/>
      <c r="K81" s="29" t="s">
        <v>140</v>
      </c>
    </row>
    <row r="82" s="1" customFormat="1" ht="37" customHeight="1" spans="1:11">
      <c r="A82" s="17"/>
      <c r="B82" s="18"/>
      <c r="C82" s="19"/>
      <c r="D82" s="17"/>
      <c r="E82" s="17" t="s">
        <v>138</v>
      </c>
      <c r="F82" s="30" t="s">
        <v>141</v>
      </c>
      <c r="G82" s="20">
        <v>800000</v>
      </c>
      <c r="H82" s="20">
        <v>800000</v>
      </c>
      <c r="I82" s="28" t="s">
        <v>83</v>
      </c>
      <c r="J82" s="17"/>
      <c r="K82" s="29" t="s">
        <v>142</v>
      </c>
    </row>
    <row r="83" s="1" customFormat="1" ht="37" customHeight="1" spans="1:11">
      <c r="A83" s="17"/>
      <c r="B83" s="18"/>
      <c r="C83" s="19"/>
      <c r="D83" s="17"/>
      <c r="E83" s="17" t="s">
        <v>138</v>
      </c>
      <c r="F83" s="30" t="s">
        <v>143</v>
      </c>
      <c r="G83" s="20">
        <v>800000</v>
      </c>
      <c r="H83" s="20">
        <v>800000</v>
      </c>
      <c r="I83" s="28" t="s">
        <v>83</v>
      </c>
      <c r="J83" s="17"/>
      <c r="K83" s="29" t="s">
        <v>144</v>
      </c>
    </row>
    <row r="84" s="1" customFormat="1" ht="37" customHeight="1" spans="1:11">
      <c r="A84" s="17"/>
      <c r="B84" s="18"/>
      <c r="C84" s="19"/>
      <c r="D84" s="17"/>
      <c r="E84" s="17" t="s">
        <v>138</v>
      </c>
      <c r="F84" s="17" t="s">
        <v>145</v>
      </c>
      <c r="G84" s="20">
        <v>800000</v>
      </c>
      <c r="H84" s="20">
        <v>800000</v>
      </c>
      <c r="I84" s="28" t="s">
        <v>146</v>
      </c>
      <c r="J84" s="17"/>
      <c r="K84" s="29" t="s">
        <v>147</v>
      </c>
    </row>
    <row r="85" s="1" customFormat="1" ht="37" customHeight="1" spans="1:11">
      <c r="A85" s="17"/>
      <c r="B85" s="18"/>
      <c r="C85" s="19"/>
      <c r="D85" s="17"/>
      <c r="E85" s="17" t="s">
        <v>148</v>
      </c>
      <c r="F85" s="30" t="s">
        <v>149</v>
      </c>
      <c r="G85" s="20">
        <v>773889</v>
      </c>
      <c r="H85" s="20">
        <v>773889</v>
      </c>
      <c r="I85" s="28" t="s">
        <v>87</v>
      </c>
      <c r="J85" s="17"/>
      <c r="K85" s="29" t="s">
        <v>150</v>
      </c>
    </row>
    <row r="86" s="1" customFormat="1" ht="37" customHeight="1" spans="1:11">
      <c r="A86" s="17"/>
      <c r="B86" s="18"/>
      <c r="C86" s="19"/>
      <c r="D86" s="17"/>
      <c r="E86" s="17" t="s">
        <v>148</v>
      </c>
      <c r="F86" s="30" t="s">
        <v>151</v>
      </c>
      <c r="G86" s="20">
        <v>789860</v>
      </c>
      <c r="H86" s="20">
        <v>789860</v>
      </c>
      <c r="I86" s="28" t="s">
        <v>136</v>
      </c>
      <c r="J86" s="17"/>
      <c r="K86" s="29"/>
    </row>
    <row r="87" s="1" customFormat="1" customHeight="1" spans="1:11">
      <c r="A87" s="31" t="s">
        <v>152</v>
      </c>
      <c r="B87" s="32"/>
      <c r="C87" s="33"/>
      <c r="D87" s="34">
        <f t="shared" ref="D87:J87" si="0">SUM(D4:D86)</f>
        <v>145050000</v>
      </c>
      <c r="E87" s="34">
        <f t="shared" si="0"/>
        <v>2024.1018</v>
      </c>
      <c r="F87" s="34">
        <f t="shared" si="0"/>
        <v>0</v>
      </c>
      <c r="G87" s="34">
        <f t="shared" si="0"/>
        <v>145050000</v>
      </c>
      <c r="H87" s="34">
        <f t="shared" si="0"/>
        <v>145050000</v>
      </c>
      <c r="I87" s="34">
        <f t="shared" si="0"/>
        <v>0</v>
      </c>
      <c r="J87" s="34">
        <f t="shared" si="0"/>
        <v>1.16415321826935e-9</v>
      </c>
      <c r="K87" s="34">
        <f>SUM(K4:K78)</f>
        <v>0</v>
      </c>
    </row>
    <row r="88" s="1" customFormat="1" customHeight="1" spans="7:8">
      <c r="G88" s="2"/>
      <c r="H88" s="2">
        <f>G87-H87</f>
        <v>0</v>
      </c>
    </row>
  </sheetData>
  <mergeCells count="2">
    <mergeCell ref="A1:K1"/>
    <mergeCell ref="I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大安何祥锋</cp:lastModifiedBy>
  <dcterms:created xsi:type="dcterms:W3CDTF">2024-12-25T01:57:08Z</dcterms:created>
  <dcterms:modified xsi:type="dcterms:W3CDTF">2024-12-25T02:00:21Z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6694190D624A4E84BFB297E8D7A894FB_11</vt:lpwstr>
  </property>
  <property fmtid="{D5CDD505-2E9C-101B-9397-08002B2CF9AE}" pid="3" name="KSOProductBuildVer">
    <vt:lpwstr>2052-12.1.0.19302</vt:lpwstr>
  </property>
</Properties>
</file>