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51" windowHeight="10248"/>
  </bookViews>
  <sheets>
    <sheet name="2023年增加项目库" sheetId="1" r:id="rId1"/>
  </sheets>
  <definedNames>
    <definedName name="_xlnm._FilterDatabase" localSheetId="0" hidden="1">'2023年增加项目库'!$A$4:$Q$16</definedName>
    <definedName name="_xlnm.Print_Titles" localSheetId="0">'2023年增加项目库'!$1:4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<sst xmlns="http://schemas.openxmlformats.org/spreadsheetml/2006/main" count="118" uniqueCount="75">
  <si>
    <t>大安市2023年巩固拓展脱贫攻坚成果和乡村振兴项目库(增加)汇总表</t>
  </si>
  <si>
    <t>序号</t>
  </si>
  <si>
    <t>整合资金投资项目基本信息</t>
  </si>
  <si>
    <t>整合资金项目
投资规模（万元）</t>
  </si>
  <si>
    <t>项目受益对象信息（人）</t>
  </si>
  <si>
    <t>项目
绩效
目标</t>
  </si>
  <si>
    <t>项目
名称</t>
  </si>
  <si>
    <t>建设
性质</t>
  </si>
  <si>
    <t>建设
地点</t>
  </si>
  <si>
    <t>建设
内容</t>
  </si>
  <si>
    <t>进度
计划</t>
  </si>
  <si>
    <t>补助
标准</t>
  </si>
  <si>
    <t>行业
主管
部门</t>
  </si>
  <si>
    <t>项目
主管
部门</t>
  </si>
  <si>
    <t>责任
单位</t>
  </si>
  <si>
    <t>合计</t>
  </si>
  <si>
    <t>筹资方式</t>
  </si>
  <si>
    <t>其中：</t>
  </si>
  <si>
    <t>整合
资金</t>
  </si>
  <si>
    <t>其他
资金</t>
  </si>
  <si>
    <t>脱贫人口数</t>
  </si>
  <si>
    <t>监测对象数</t>
  </si>
  <si>
    <t>一、农业生产发展项目</t>
  </si>
  <si>
    <t>小计</t>
  </si>
  <si>
    <t>大赉乡铁北村育肥羊养殖项目</t>
  </si>
  <si>
    <t>新建</t>
  </si>
  <si>
    <t>大岗子镇前岗子村</t>
  </si>
  <si>
    <r>
      <rPr>
        <sz val="10"/>
        <rFont val="宋体"/>
        <charset val="134"/>
      </rPr>
      <t>大赉乡铁北村将资金投入到大安市中晟养殖农民专业合作社，用于购置育肥羊</t>
    </r>
    <r>
      <rPr>
        <sz val="10"/>
        <rFont val="Times New Roman"/>
        <charset val="134"/>
      </rPr>
      <t>1700</t>
    </r>
    <r>
      <rPr>
        <sz val="10"/>
        <rFont val="宋体"/>
        <charset val="134"/>
      </rPr>
      <t>只。</t>
    </r>
  </si>
  <si>
    <t>2023.8-2023.12</t>
  </si>
  <si>
    <r>
      <rPr>
        <sz val="8"/>
        <rFont val="宋体"/>
        <charset val="134"/>
      </rPr>
      <t>育肥羊每只</t>
    </r>
    <r>
      <rPr>
        <sz val="8"/>
        <rFont val="Times New Roman"/>
        <charset val="134"/>
      </rPr>
      <t>470</t>
    </r>
    <r>
      <rPr>
        <sz val="8"/>
        <rFont val="宋体"/>
        <charset val="134"/>
      </rPr>
      <t>元。</t>
    </r>
  </si>
  <si>
    <t>畜牧业管理局</t>
  </si>
  <si>
    <t>组织部</t>
  </si>
  <si>
    <t>大赉乡</t>
  </si>
  <si>
    <t>通过合作经营方式增加村集体收入，带动项目区群众增收。</t>
  </si>
  <si>
    <t>四棵树乡三合村秸杆综合利用项目</t>
  </si>
  <si>
    <t>四棵树乡大洼村</t>
  </si>
  <si>
    <r>
      <rPr>
        <sz val="10"/>
        <rFont val="宋体"/>
        <charset val="134"/>
      </rPr>
      <t>四棵树乡三合村将资金投到大安市广源生物质新型能源加工有限公司，新建库房</t>
    </r>
    <r>
      <rPr>
        <sz val="10"/>
        <rFont val="Times New Roman"/>
        <charset val="134"/>
      </rPr>
      <t>600</t>
    </r>
    <r>
      <rPr>
        <sz val="10"/>
        <rFont val="宋体"/>
        <charset val="134"/>
      </rPr>
      <t>平方米，购进颗粒设备一套，地面硬化</t>
    </r>
    <r>
      <rPr>
        <sz val="10"/>
        <rFont val="Times New Roman"/>
        <charset val="134"/>
      </rPr>
      <t>800</t>
    </r>
    <r>
      <rPr>
        <sz val="10"/>
        <rFont val="宋体"/>
        <charset val="134"/>
      </rPr>
      <t>平方米。</t>
    </r>
  </si>
  <si>
    <r>
      <rPr>
        <sz val="8"/>
        <rFont val="宋体"/>
        <charset val="134"/>
      </rPr>
      <t>库房每平方米</t>
    </r>
    <r>
      <rPr>
        <sz val="8"/>
        <rFont val="Times New Roman"/>
        <charset val="134"/>
      </rPr>
      <t>500</t>
    </r>
    <r>
      <rPr>
        <sz val="8"/>
        <rFont val="宋体"/>
        <charset val="134"/>
      </rPr>
      <t>元，颗粒设备一套</t>
    </r>
    <r>
      <rPr>
        <sz val="8"/>
        <rFont val="Times New Roman"/>
        <charset val="134"/>
      </rPr>
      <t>40</t>
    </r>
    <r>
      <rPr>
        <sz val="8"/>
        <rFont val="宋体"/>
        <charset val="134"/>
      </rPr>
      <t>万元，地面硬化每平方米</t>
    </r>
    <r>
      <rPr>
        <sz val="8"/>
        <rFont val="Times New Roman"/>
        <charset val="134"/>
      </rPr>
      <t>120</t>
    </r>
    <r>
      <rPr>
        <sz val="8"/>
        <rFont val="宋体"/>
        <charset val="134"/>
      </rPr>
      <t>元。</t>
    </r>
  </si>
  <si>
    <t>农业农村局</t>
  </si>
  <si>
    <t>四棵树乡</t>
  </si>
  <si>
    <t>四棵树乡大洼村新型农村集体经济扶持项目</t>
  </si>
  <si>
    <t>四棵树乡建设村</t>
  </si>
  <si>
    <t>四棵树乡大洼村将资金投入到大安市升辉种植农民专业合作社，购买水稻种子40吨，复合肥80吨，氮钾肥50吨，硫铵肥20吨。</t>
  </si>
  <si>
    <r>
      <rPr>
        <sz val="8"/>
        <rFont val="宋体"/>
        <charset val="134"/>
      </rPr>
      <t>水稻种子</t>
    </r>
    <r>
      <rPr>
        <sz val="8"/>
        <rFont val="Times New Roman"/>
        <charset val="134"/>
      </rPr>
      <t>9000</t>
    </r>
    <r>
      <rPr>
        <sz val="8"/>
        <rFont val="宋体"/>
        <charset val="134"/>
      </rPr>
      <t>元</t>
    </r>
    <r>
      <rPr>
        <sz val="8"/>
        <rFont val="Times New Roman"/>
        <charset val="134"/>
      </rPr>
      <t>/</t>
    </r>
    <r>
      <rPr>
        <sz val="8"/>
        <rFont val="宋体"/>
        <charset val="134"/>
      </rPr>
      <t>吨，复合肥3</t>
    </r>
    <r>
      <rPr>
        <sz val="8"/>
        <rFont val="Times New Roman"/>
        <charset val="134"/>
      </rPr>
      <t>000</t>
    </r>
    <r>
      <rPr>
        <sz val="8"/>
        <rFont val="宋体"/>
        <charset val="134"/>
      </rPr>
      <t>元</t>
    </r>
    <r>
      <rPr>
        <sz val="8"/>
        <rFont val="Times New Roman"/>
        <charset val="134"/>
      </rPr>
      <t>/</t>
    </r>
    <r>
      <rPr>
        <sz val="8"/>
        <rFont val="宋体"/>
        <charset val="134"/>
      </rPr>
      <t>吨，氮钾肥</t>
    </r>
    <r>
      <rPr>
        <sz val="8"/>
        <rFont val="Times New Roman"/>
        <charset val="134"/>
      </rPr>
      <t>3200</t>
    </r>
    <r>
      <rPr>
        <sz val="8"/>
        <rFont val="宋体"/>
        <charset val="134"/>
      </rPr>
      <t>元</t>
    </r>
    <r>
      <rPr>
        <sz val="8"/>
        <rFont val="Times New Roman"/>
        <charset val="134"/>
      </rPr>
      <t>/</t>
    </r>
    <r>
      <rPr>
        <sz val="8"/>
        <rFont val="宋体"/>
        <charset val="134"/>
      </rPr>
      <t>吨，硫铵肥</t>
    </r>
    <r>
      <rPr>
        <sz val="8"/>
        <rFont val="Times New Roman"/>
        <charset val="134"/>
      </rPr>
      <t>2000</t>
    </r>
    <r>
      <rPr>
        <sz val="8"/>
        <rFont val="宋体"/>
        <charset val="134"/>
      </rPr>
      <t>元</t>
    </r>
    <r>
      <rPr>
        <sz val="8"/>
        <rFont val="Times New Roman"/>
        <charset val="134"/>
      </rPr>
      <t>/</t>
    </r>
    <r>
      <rPr>
        <sz val="8"/>
        <rFont val="宋体"/>
        <charset val="134"/>
      </rPr>
      <t>吨。</t>
    </r>
  </si>
  <si>
    <t>四棵树乡大围子村秸杆综合利用项目</t>
  </si>
  <si>
    <t>四棵树乡双榆树村</t>
  </si>
  <si>
    <r>
      <rPr>
        <sz val="10"/>
        <rFont val="宋体"/>
        <charset val="134"/>
      </rPr>
      <t>四棵树乡大围子村将资金投入到大安市德成生物新能源有限公司，购置燃料和饲草生产车间生产设备，其中：秸杆压块机</t>
    </r>
    <r>
      <rPr>
        <sz val="10"/>
        <rFont val="Times New Roman"/>
        <charset val="134"/>
      </rPr>
      <t>1</t>
    </r>
    <r>
      <rPr>
        <sz val="10"/>
        <rFont val="宋体"/>
        <charset val="134"/>
      </rPr>
      <t>台，秸杆粉碎机</t>
    </r>
    <r>
      <rPr>
        <sz val="10"/>
        <rFont val="Times New Roman"/>
        <charset val="134"/>
      </rPr>
      <t>1</t>
    </r>
    <r>
      <rPr>
        <sz val="10"/>
        <rFont val="宋体"/>
        <charset val="134"/>
      </rPr>
      <t>台，秸杆收割机</t>
    </r>
    <r>
      <rPr>
        <sz val="10"/>
        <rFont val="Times New Roman"/>
        <charset val="134"/>
      </rPr>
      <t>3</t>
    </r>
    <r>
      <rPr>
        <sz val="10"/>
        <rFont val="宋体"/>
        <charset val="134"/>
      </rPr>
      <t>台，农用胶轮</t>
    </r>
    <r>
      <rPr>
        <sz val="10"/>
        <rFont val="Times New Roman"/>
        <charset val="134"/>
      </rPr>
      <t>2</t>
    </r>
    <r>
      <rPr>
        <sz val="10"/>
        <rFont val="宋体"/>
        <charset val="134"/>
      </rPr>
      <t>个等。</t>
    </r>
  </si>
  <si>
    <r>
      <rPr>
        <sz val="8"/>
        <rFont val="宋体"/>
        <charset val="134"/>
      </rPr>
      <t>秸杆压块机每台</t>
    </r>
    <r>
      <rPr>
        <sz val="8"/>
        <rFont val="Times New Roman"/>
        <charset val="134"/>
      </rPr>
      <t>17.5</t>
    </r>
    <r>
      <rPr>
        <sz val="8"/>
        <rFont val="宋体"/>
        <charset val="134"/>
      </rPr>
      <t>万元；秸杆粉碎机每台</t>
    </r>
    <r>
      <rPr>
        <sz val="8"/>
        <rFont val="Times New Roman"/>
        <charset val="134"/>
      </rPr>
      <t>32</t>
    </r>
    <r>
      <rPr>
        <sz val="8"/>
        <rFont val="宋体"/>
        <charset val="134"/>
      </rPr>
      <t>万元；秸杆收割机每台</t>
    </r>
    <r>
      <rPr>
        <sz val="8"/>
        <rFont val="Times New Roman"/>
        <charset val="134"/>
      </rPr>
      <t>5</t>
    </r>
    <r>
      <rPr>
        <sz val="8"/>
        <rFont val="宋体"/>
        <charset val="134"/>
      </rPr>
      <t>万元；农用胶轮每个</t>
    </r>
    <r>
      <rPr>
        <sz val="8"/>
        <rFont val="Times New Roman"/>
        <charset val="134"/>
      </rPr>
      <t>7.5</t>
    </r>
    <r>
      <rPr>
        <sz val="8"/>
        <rFont val="宋体"/>
        <charset val="134"/>
      </rPr>
      <t>万元。</t>
    </r>
  </si>
  <si>
    <t>四棵树乡铁西村育肥羊养殖项目</t>
  </si>
  <si>
    <t>四棵树乡三合村</t>
  </si>
  <si>
    <r>
      <rPr>
        <sz val="10"/>
        <rFont val="宋体"/>
        <charset val="134"/>
      </rPr>
      <t>四棵树乡铁西村将资金投入到大安市金泽养殖农民专业合作社，用于购置育肥羊</t>
    </r>
    <r>
      <rPr>
        <sz val="10"/>
        <rFont val="Times New Roman"/>
        <charset val="134"/>
      </rPr>
      <t>1700</t>
    </r>
    <r>
      <rPr>
        <sz val="10"/>
        <rFont val="宋体"/>
        <charset val="134"/>
      </rPr>
      <t>只。</t>
    </r>
  </si>
  <si>
    <t>月亮泡镇王家泡村稻米加工厂建设项目</t>
  </si>
  <si>
    <t>月亮泡镇王家泡村</t>
  </si>
  <si>
    <t>新建钢构厂房300平方米；安装400KW变压器1台；场地硬化1000平方米；购买设备1套。</t>
  </si>
  <si>
    <t>钢构厂房每平方米290元,400KW变压器20万元,场地硬化每平方米140元。</t>
  </si>
  <si>
    <t>月亮泡镇</t>
  </si>
  <si>
    <t>通过资产发包方式增加村集体收入，带动项目区群众增收。</t>
  </si>
  <si>
    <t>乐胜乡古城村棚膜建设项目</t>
  </si>
  <si>
    <t>乐胜乡古城村</t>
  </si>
  <si>
    <t>建设暖棚2栋，每栋700㎡；日光大棚11栋，每栋500㎡。</t>
  </si>
  <si>
    <t>暖棚360元/平方米；日光大棚42元/㎡。</t>
  </si>
  <si>
    <t>乐胜乡</t>
  </si>
  <si>
    <t>新艾里乡新艾里村日光棚建设项目</t>
  </si>
  <si>
    <t>新艾里乡新艾里村</t>
  </si>
  <si>
    <t>建设日光棚15栋，每栋面积1000--1300㎡，总面积18000㎡。</t>
  </si>
  <si>
    <t>日光棚成本约42元/㎡。</t>
  </si>
  <si>
    <t>新艾里乡</t>
  </si>
  <si>
    <t>二、农村基础设施建设项目</t>
  </si>
  <si>
    <t>四棵树乡2023年“千村示范”基础设施建设项目（二）</t>
  </si>
  <si>
    <t>来宝村</t>
  </si>
  <si>
    <t>修建路灯150盏，排水沟500米，路肩硬化3300平方米等。</t>
  </si>
  <si>
    <t>2023.8-2023.11</t>
  </si>
  <si>
    <t>路灯1900元/盏，路边硬化60元/平,排水沟200/延长米。</t>
  </si>
  <si>
    <t>乡村振兴局</t>
  </si>
  <si>
    <t>通过实施农村基础设施建设，改善本地群众生活条件。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</si>
</sst>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sz val="11"/>
      <name val="宋体"/>
      <charset val="134"/>
    </font>
    <font>
      <sz val="11"/>
      <name val="黑体"/>
      <charset val="134"/>
    </font>
    <font>
      <b/>
      <sz val="11"/>
      <name val="宋体"/>
      <charset val="134"/>
    </font>
    <font>
      <sz val="10"/>
      <name val="宋体"/>
      <charset val="134"/>
    </font>
    <font>
      <sz val="8"/>
      <name val="宋体"/>
      <charset val="134"/>
    </font>
    <font>
      <sz val="24"/>
      <name val="方正大标宋简体"/>
      <charset val="134"/>
    </font>
    <font>
      <sz val="10"/>
      <name val="方正大标宋简体"/>
      <charset val="134"/>
    </font>
    <font>
      <sz val="8"/>
      <name val="方正大标宋简体"/>
      <charset val="134"/>
    </font>
    <font>
      <sz val="10"/>
      <name val="黑体"/>
      <charset val="134"/>
    </font>
    <font>
      <sz val="8"/>
      <name val="黑体"/>
      <charset val="134"/>
    </font>
    <font>
      <sz val="24"/>
      <name val="宋体"/>
      <charset val="134"/>
    </font>
    <font>
      <sz val="12"/>
      <name val="黑体"/>
      <charset val="134"/>
    </font>
    <font>
      <b/>
      <sz val="10"/>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10"/>
      <name val="Times New Roman"/>
      <charset val="134"/>
    </font>
    <font>
      <sz val="8"/>
      <name val="Times New Roman"/>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7" borderId="0" applyNumberFormat="0" applyBorder="0" applyAlignment="0" applyProtection="0">
      <alignment vertical="center"/>
    </xf>
    <xf numFmtId="0" fontId="30" fillId="13"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0" fillId="6"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0" fillId="15" borderId="0" applyNumberFormat="0" applyBorder="0" applyAlignment="0" applyProtection="0">
      <alignment vertical="center"/>
    </xf>
    <xf numFmtId="0" fontId="30" fillId="9"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0" fillId="11" borderId="0" applyNumberFormat="0" applyBorder="0" applyAlignment="0" applyProtection="0">
      <alignment vertical="center"/>
    </xf>
    <xf numFmtId="0" fontId="30" fillId="17"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0" fillId="3" borderId="0" applyNumberFormat="0" applyBorder="0" applyAlignment="0" applyProtection="0">
      <alignment vertical="center"/>
    </xf>
    <xf numFmtId="0" fontId="32" fillId="0" borderId="0">
      <alignment vertical="center"/>
    </xf>
    <xf numFmtId="0" fontId="0" fillId="0" borderId="0" applyProtection="0">
      <alignment vertical="center"/>
    </xf>
  </cellStyleXfs>
  <cellXfs count="35">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3" fillId="0" borderId="0" xfId="0" applyFont="1" applyFill="1" applyBorder="1">
      <alignment vertical="center"/>
    </xf>
    <xf numFmtId="0" fontId="1" fillId="0" borderId="0" xfId="0" applyFont="1" applyFill="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9" fillId="0" borderId="1" xfId="50" applyNumberFormat="1" applyFont="1" applyFill="1" applyBorder="1" applyAlignment="1">
      <alignment horizontal="left" vertical="center" wrapText="1"/>
    </xf>
    <xf numFmtId="0" fontId="9" fillId="0" borderId="1" xfId="5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0" xfId="0" applyFont="1" applyFill="1" applyAlignment="1">
      <alignment horizontal="center" vertical="center" wrapText="1"/>
    </xf>
    <xf numFmtId="0" fontId="12" fillId="0" borderId="1" xfId="0" applyFont="1" applyFill="1" applyBorder="1" applyAlignment="1">
      <alignment horizontal="center" vertical="center" wrapText="1"/>
    </xf>
    <xf numFmtId="10" fontId="12"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0" fontId="12" fillId="0" borderId="1"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_（传财政厅）2017整合项目表_1_（传财政厅）2017整合项目表_（传财政厅）2017整合项目表_（传财政厅）2017整合项目表_（传财政厅）2017整合项目表"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indexed="17"/>
    <pageSetUpPr fitToPage="1"/>
  </sheetPr>
  <dimension ref="A1:Q30"/>
  <sheetViews>
    <sheetView tabSelected="1" view="pageBreakPreview" zoomScaleNormal="100" topLeftCell="A8" workbookViewId="0">
      <selection activeCell="S4" sqref="S4"/>
    </sheetView>
  </sheetViews>
  <sheetFormatPr defaultColWidth="9" defaultRowHeight="14.4"/>
  <cols>
    <col min="1" max="1" width="3.37962962962963" style="1" customWidth="1"/>
    <col min="2" max="2" width="16.1944444444444" style="5" customWidth="1"/>
    <col min="3" max="3" width="4.87962962962963" style="6" customWidth="1"/>
    <col min="4" max="4" width="8.13888888888889" style="7" customWidth="1"/>
    <col min="5" max="5" width="41.2962962962963" style="5" customWidth="1"/>
    <col min="6" max="6" width="7.5" style="6" customWidth="1"/>
    <col min="7" max="7" width="21.0740740740741" style="7" customWidth="1"/>
    <col min="8" max="10" width="6.25" style="1" customWidth="1"/>
    <col min="11" max="11" width="8.37962962962963" style="6" customWidth="1"/>
    <col min="12" max="12" width="7.75" style="6" customWidth="1"/>
    <col min="13" max="15" width="5.75" style="1" customWidth="1"/>
    <col min="16" max="16" width="4.87962962962963" style="1" customWidth="1"/>
    <col min="17" max="17" width="18.3703703703704" style="7" customWidth="1"/>
    <col min="18" max="19" width="12.6296296296296" style="4"/>
    <col min="20" max="16384" width="9" style="4"/>
  </cols>
  <sheetData>
    <row r="1" ht="30.6" spans="1:17">
      <c r="A1" s="8" t="s">
        <v>0</v>
      </c>
      <c r="B1" s="9"/>
      <c r="C1" s="10"/>
      <c r="D1" s="11"/>
      <c r="E1" s="9"/>
      <c r="F1" s="10"/>
      <c r="G1" s="11"/>
      <c r="H1" s="8"/>
      <c r="I1" s="8"/>
      <c r="J1" s="8"/>
      <c r="K1" s="10"/>
      <c r="L1" s="10"/>
      <c r="M1" s="8"/>
      <c r="N1" s="28"/>
      <c r="O1" s="28"/>
      <c r="P1" s="28"/>
      <c r="Q1" s="11"/>
    </row>
    <row r="2" s="1" customFormat="1" ht="27" customHeight="1" spans="1:17">
      <c r="A2" s="12" t="s">
        <v>1</v>
      </c>
      <c r="B2" s="12" t="s">
        <v>2</v>
      </c>
      <c r="C2" s="12"/>
      <c r="D2" s="12"/>
      <c r="E2" s="12"/>
      <c r="F2" s="12"/>
      <c r="G2" s="12"/>
      <c r="H2" s="12"/>
      <c r="I2" s="12"/>
      <c r="J2" s="12"/>
      <c r="K2" s="12" t="s">
        <v>3</v>
      </c>
      <c r="L2" s="12"/>
      <c r="M2" s="12"/>
      <c r="N2" s="12" t="s">
        <v>4</v>
      </c>
      <c r="O2" s="12"/>
      <c r="P2" s="12"/>
      <c r="Q2" s="12" t="s">
        <v>5</v>
      </c>
    </row>
    <row r="3" s="1" customFormat="1" ht="18" customHeight="1" spans="1:17">
      <c r="A3" s="12"/>
      <c r="B3" s="12" t="s">
        <v>6</v>
      </c>
      <c r="C3" s="12" t="s">
        <v>7</v>
      </c>
      <c r="D3" s="12" t="s">
        <v>8</v>
      </c>
      <c r="E3" s="12" t="s">
        <v>9</v>
      </c>
      <c r="F3" s="12" t="s">
        <v>10</v>
      </c>
      <c r="G3" s="12" t="s">
        <v>11</v>
      </c>
      <c r="H3" s="12" t="s">
        <v>12</v>
      </c>
      <c r="I3" s="12" t="s">
        <v>13</v>
      </c>
      <c r="J3" s="12" t="s">
        <v>14</v>
      </c>
      <c r="K3" s="12" t="s">
        <v>15</v>
      </c>
      <c r="L3" s="12" t="s">
        <v>16</v>
      </c>
      <c r="M3" s="12"/>
      <c r="N3" s="12" t="s">
        <v>15</v>
      </c>
      <c r="O3" s="12" t="s">
        <v>17</v>
      </c>
      <c r="P3" s="12"/>
      <c r="Q3" s="12"/>
    </row>
    <row r="4" s="1" customFormat="1" ht="38" customHeight="1" spans="1:17">
      <c r="A4" s="12"/>
      <c r="B4" s="12"/>
      <c r="C4" s="12"/>
      <c r="D4" s="12"/>
      <c r="E4" s="12"/>
      <c r="F4" s="12"/>
      <c r="G4" s="12"/>
      <c r="H4" s="12"/>
      <c r="I4" s="12"/>
      <c r="J4" s="12"/>
      <c r="K4" s="12"/>
      <c r="L4" s="12" t="s">
        <v>18</v>
      </c>
      <c r="M4" s="12" t="s">
        <v>19</v>
      </c>
      <c r="N4" s="12"/>
      <c r="O4" s="12" t="s">
        <v>20</v>
      </c>
      <c r="P4" s="12" t="s">
        <v>21</v>
      </c>
      <c r="Q4" s="12"/>
    </row>
    <row r="5" s="2" customFormat="1" ht="23" customHeight="1" spans="1:17">
      <c r="A5" s="13" t="s">
        <v>15</v>
      </c>
      <c r="B5" s="14"/>
      <c r="C5" s="13"/>
      <c r="D5" s="15"/>
      <c r="E5" s="14"/>
      <c r="F5" s="13"/>
      <c r="G5" s="16"/>
      <c r="H5" s="13"/>
      <c r="I5" s="13"/>
      <c r="J5" s="13"/>
      <c r="K5" s="19">
        <f>K6+K15</f>
        <v>702</v>
      </c>
      <c r="L5" s="19">
        <f>L6+L15</f>
        <v>702</v>
      </c>
      <c r="M5" s="29"/>
      <c r="N5" s="30"/>
      <c r="O5" s="12"/>
      <c r="P5" s="12"/>
      <c r="Q5" s="29"/>
    </row>
    <row r="6" s="2" customFormat="1" ht="23" customHeight="1" spans="1:17">
      <c r="A6" s="17" t="s">
        <v>22</v>
      </c>
      <c r="B6" s="17"/>
      <c r="C6" s="18"/>
      <c r="D6" s="19" t="s">
        <v>23</v>
      </c>
      <c r="E6" s="20"/>
      <c r="F6" s="19"/>
      <c r="G6" s="21"/>
      <c r="H6" s="19"/>
      <c r="I6" s="19"/>
      <c r="J6" s="19"/>
      <c r="K6" s="31">
        <f>SUM(K7:K14)</f>
        <v>640</v>
      </c>
      <c r="L6" s="31">
        <f>SUM(L7:L14)</f>
        <v>640</v>
      </c>
      <c r="M6" s="12"/>
      <c r="N6" s="32"/>
      <c r="O6" s="12"/>
      <c r="P6" s="12"/>
      <c r="Q6" s="34"/>
    </row>
    <row r="7" s="3" customFormat="1" ht="36" customHeight="1" spans="1:17">
      <c r="A7" s="22">
        <v>1</v>
      </c>
      <c r="B7" s="23" t="s">
        <v>24</v>
      </c>
      <c r="C7" s="22" t="s">
        <v>25</v>
      </c>
      <c r="D7" s="23" t="s">
        <v>26</v>
      </c>
      <c r="E7" s="23" t="s">
        <v>27</v>
      </c>
      <c r="F7" s="22" t="s">
        <v>28</v>
      </c>
      <c r="G7" s="24" t="s">
        <v>29</v>
      </c>
      <c r="H7" s="22" t="s">
        <v>30</v>
      </c>
      <c r="I7" s="22" t="s">
        <v>31</v>
      </c>
      <c r="J7" s="33" t="s">
        <v>32</v>
      </c>
      <c r="K7" s="22">
        <v>80</v>
      </c>
      <c r="L7" s="22">
        <v>80</v>
      </c>
      <c r="M7" s="22"/>
      <c r="N7" s="22">
        <v>132</v>
      </c>
      <c r="O7" s="22">
        <v>125</v>
      </c>
      <c r="P7" s="22">
        <v>7</v>
      </c>
      <c r="Q7" s="24" t="s">
        <v>33</v>
      </c>
    </row>
    <row r="8" s="3" customFormat="1" ht="43" customHeight="1" spans="1:17">
      <c r="A8" s="22">
        <v>2</v>
      </c>
      <c r="B8" s="23" t="s">
        <v>34</v>
      </c>
      <c r="C8" s="22" t="s">
        <v>25</v>
      </c>
      <c r="D8" s="23" t="s">
        <v>35</v>
      </c>
      <c r="E8" s="23" t="s">
        <v>36</v>
      </c>
      <c r="F8" s="22" t="s">
        <v>28</v>
      </c>
      <c r="G8" s="24" t="s">
        <v>37</v>
      </c>
      <c r="H8" s="22" t="s">
        <v>38</v>
      </c>
      <c r="I8" s="22" t="s">
        <v>31</v>
      </c>
      <c r="J8" s="33" t="s">
        <v>39</v>
      </c>
      <c r="K8" s="22">
        <v>80</v>
      </c>
      <c r="L8" s="22">
        <v>80</v>
      </c>
      <c r="M8" s="22"/>
      <c r="N8" s="22">
        <v>93</v>
      </c>
      <c r="O8" s="22">
        <v>80</v>
      </c>
      <c r="P8" s="22">
        <v>13</v>
      </c>
      <c r="Q8" s="24" t="s">
        <v>33</v>
      </c>
    </row>
    <row r="9" s="3" customFormat="1" ht="43" customHeight="1" spans="1:17">
      <c r="A9" s="22">
        <v>3</v>
      </c>
      <c r="B9" s="23" t="s">
        <v>40</v>
      </c>
      <c r="C9" s="22" t="s">
        <v>25</v>
      </c>
      <c r="D9" s="23" t="s">
        <v>41</v>
      </c>
      <c r="E9" s="23" t="s">
        <v>42</v>
      </c>
      <c r="F9" s="22" t="s">
        <v>28</v>
      </c>
      <c r="G9" s="24" t="s">
        <v>43</v>
      </c>
      <c r="H9" s="22" t="s">
        <v>38</v>
      </c>
      <c r="I9" s="22" t="s">
        <v>31</v>
      </c>
      <c r="J9" s="33" t="s">
        <v>39</v>
      </c>
      <c r="K9" s="22">
        <v>80</v>
      </c>
      <c r="L9" s="22">
        <v>80</v>
      </c>
      <c r="M9" s="22"/>
      <c r="N9" s="22">
        <v>46</v>
      </c>
      <c r="O9" s="22">
        <v>43</v>
      </c>
      <c r="P9" s="22">
        <v>3</v>
      </c>
      <c r="Q9" s="24" t="s">
        <v>33</v>
      </c>
    </row>
    <row r="10" s="3" customFormat="1" ht="58" customHeight="1" spans="1:17">
      <c r="A10" s="22">
        <v>4</v>
      </c>
      <c r="B10" s="23" t="s">
        <v>44</v>
      </c>
      <c r="C10" s="22" t="s">
        <v>25</v>
      </c>
      <c r="D10" s="23" t="s">
        <v>45</v>
      </c>
      <c r="E10" s="23" t="s">
        <v>46</v>
      </c>
      <c r="F10" s="22" t="s">
        <v>28</v>
      </c>
      <c r="G10" s="24" t="s">
        <v>47</v>
      </c>
      <c r="H10" s="22" t="s">
        <v>38</v>
      </c>
      <c r="I10" s="22" t="s">
        <v>31</v>
      </c>
      <c r="J10" s="33" t="s">
        <v>39</v>
      </c>
      <c r="K10" s="22">
        <v>80</v>
      </c>
      <c r="L10" s="22">
        <v>80</v>
      </c>
      <c r="M10" s="22"/>
      <c r="N10" s="22">
        <v>34</v>
      </c>
      <c r="O10" s="22">
        <v>29</v>
      </c>
      <c r="P10" s="22">
        <v>5</v>
      </c>
      <c r="Q10" s="24" t="s">
        <v>33</v>
      </c>
    </row>
    <row r="11" s="3" customFormat="1" ht="36" customHeight="1" spans="1:17">
      <c r="A11" s="22">
        <v>5</v>
      </c>
      <c r="B11" s="23" t="s">
        <v>48</v>
      </c>
      <c r="C11" s="22" t="s">
        <v>25</v>
      </c>
      <c r="D11" s="23" t="s">
        <v>49</v>
      </c>
      <c r="E11" s="23" t="s">
        <v>50</v>
      </c>
      <c r="F11" s="22" t="s">
        <v>28</v>
      </c>
      <c r="G11" s="24" t="s">
        <v>29</v>
      </c>
      <c r="H11" s="22" t="s">
        <v>30</v>
      </c>
      <c r="I11" s="22" t="s">
        <v>31</v>
      </c>
      <c r="J11" s="33" t="s">
        <v>39</v>
      </c>
      <c r="K11" s="22">
        <v>80</v>
      </c>
      <c r="L11" s="22">
        <v>80</v>
      </c>
      <c r="M11" s="22"/>
      <c r="N11" s="22">
        <v>20</v>
      </c>
      <c r="O11" s="22">
        <v>18</v>
      </c>
      <c r="P11" s="22">
        <v>2</v>
      </c>
      <c r="Q11" s="24" t="s">
        <v>33</v>
      </c>
    </row>
    <row r="12" s="3" customFormat="1" ht="36" customHeight="1" spans="1:17">
      <c r="A12" s="22">
        <v>6</v>
      </c>
      <c r="B12" s="23" t="s">
        <v>51</v>
      </c>
      <c r="C12" s="22" t="s">
        <v>25</v>
      </c>
      <c r="D12" s="23" t="s">
        <v>52</v>
      </c>
      <c r="E12" s="23" t="s">
        <v>53</v>
      </c>
      <c r="F12" s="22" t="s">
        <v>28</v>
      </c>
      <c r="G12" s="24" t="s">
        <v>54</v>
      </c>
      <c r="H12" s="23" t="s">
        <v>38</v>
      </c>
      <c r="I12" s="22" t="s">
        <v>31</v>
      </c>
      <c r="J12" s="33" t="s">
        <v>55</v>
      </c>
      <c r="K12" s="22">
        <v>80</v>
      </c>
      <c r="L12" s="22">
        <v>80</v>
      </c>
      <c r="M12" s="22"/>
      <c r="N12" s="22">
        <v>65</v>
      </c>
      <c r="O12" s="22">
        <v>65</v>
      </c>
      <c r="P12" s="22">
        <v>0</v>
      </c>
      <c r="Q12" s="24" t="s">
        <v>56</v>
      </c>
    </row>
    <row r="13" s="3" customFormat="1" ht="36" customHeight="1" spans="1:17">
      <c r="A13" s="22">
        <v>7</v>
      </c>
      <c r="B13" s="23" t="s">
        <v>57</v>
      </c>
      <c r="C13" s="22" t="s">
        <v>25</v>
      </c>
      <c r="D13" s="23" t="s">
        <v>58</v>
      </c>
      <c r="E13" s="23" t="s">
        <v>59</v>
      </c>
      <c r="F13" s="22" t="s">
        <v>28</v>
      </c>
      <c r="G13" s="24" t="s">
        <v>60</v>
      </c>
      <c r="H13" s="22" t="s">
        <v>38</v>
      </c>
      <c r="I13" s="22" t="s">
        <v>31</v>
      </c>
      <c r="J13" s="33" t="s">
        <v>61</v>
      </c>
      <c r="K13" s="22">
        <v>80</v>
      </c>
      <c r="L13" s="22">
        <v>80</v>
      </c>
      <c r="M13" s="22"/>
      <c r="N13" s="22">
        <v>218</v>
      </c>
      <c r="O13" s="22">
        <v>216</v>
      </c>
      <c r="P13" s="22">
        <v>2</v>
      </c>
      <c r="Q13" s="24" t="s">
        <v>56</v>
      </c>
    </row>
    <row r="14" s="3" customFormat="1" ht="36" customHeight="1" spans="1:17">
      <c r="A14" s="22">
        <v>8</v>
      </c>
      <c r="B14" s="23" t="s">
        <v>62</v>
      </c>
      <c r="C14" s="22" t="s">
        <v>25</v>
      </c>
      <c r="D14" s="23" t="s">
        <v>63</v>
      </c>
      <c r="E14" s="23" t="s">
        <v>64</v>
      </c>
      <c r="F14" s="22" t="s">
        <v>28</v>
      </c>
      <c r="G14" s="24" t="s">
        <v>65</v>
      </c>
      <c r="H14" s="22" t="s">
        <v>38</v>
      </c>
      <c r="I14" s="22" t="s">
        <v>31</v>
      </c>
      <c r="J14" s="33" t="s">
        <v>66</v>
      </c>
      <c r="K14" s="22">
        <v>80</v>
      </c>
      <c r="L14" s="22">
        <v>80</v>
      </c>
      <c r="M14" s="22"/>
      <c r="N14" s="22">
        <v>24</v>
      </c>
      <c r="O14" s="22">
        <v>24</v>
      </c>
      <c r="P14" s="22">
        <v>0</v>
      </c>
      <c r="Q14" s="24" t="s">
        <v>56</v>
      </c>
    </row>
    <row r="15" s="2" customFormat="1" ht="26" customHeight="1" spans="1:17">
      <c r="A15" s="25" t="s">
        <v>67</v>
      </c>
      <c r="B15" s="25"/>
      <c r="C15" s="12"/>
      <c r="D15" s="12" t="s">
        <v>23</v>
      </c>
      <c r="E15" s="25"/>
      <c r="F15" s="12"/>
      <c r="G15" s="15"/>
      <c r="H15" s="12"/>
      <c r="I15" s="12"/>
      <c r="J15" s="12"/>
      <c r="K15" s="31">
        <f>SUM(K16:K16)</f>
        <v>62</v>
      </c>
      <c r="L15" s="31">
        <f>SUM(L16:L16)</f>
        <v>62</v>
      </c>
      <c r="M15" s="12"/>
      <c r="N15" s="12"/>
      <c r="O15" s="12"/>
      <c r="P15" s="12"/>
      <c r="Q15" s="15"/>
    </row>
    <row r="16" s="4" customFormat="1" ht="50" customHeight="1" spans="1:17">
      <c r="A16" s="26">
        <v>9</v>
      </c>
      <c r="B16" s="23" t="s">
        <v>68</v>
      </c>
      <c r="C16" s="27" t="s">
        <v>25</v>
      </c>
      <c r="D16" s="23" t="s">
        <v>69</v>
      </c>
      <c r="E16" s="23" t="s">
        <v>70</v>
      </c>
      <c r="F16" s="22" t="s">
        <v>71</v>
      </c>
      <c r="G16" s="24" t="s">
        <v>72</v>
      </c>
      <c r="H16" s="22" t="s">
        <v>73</v>
      </c>
      <c r="I16" s="22" t="s">
        <v>73</v>
      </c>
      <c r="J16" s="22" t="s">
        <v>39</v>
      </c>
      <c r="K16" s="22">
        <v>62</v>
      </c>
      <c r="L16" s="22">
        <v>62</v>
      </c>
      <c r="M16" s="22"/>
      <c r="N16" s="22">
        <f>O16+P16</f>
        <v>10</v>
      </c>
      <c r="O16" s="22">
        <v>10</v>
      </c>
      <c r="P16" s="22">
        <v>0</v>
      </c>
      <c r="Q16" s="24" t="s">
        <v>74</v>
      </c>
    </row>
    <row r="30" ht="27" customHeight="1"/>
  </sheetData>
  <autoFilter ref="A4:Q16">
    <extLst/>
  </autoFilter>
  <mergeCells count="24">
    <mergeCell ref="A1:Q1"/>
    <mergeCell ref="B2:J2"/>
    <mergeCell ref="K2:M2"/>
    <mergeCell ref="N2:P2"/>
    <mergeCell ref="L3:M3"/>
    <mergeCell ref="O3:P3"/>
    <mergeCell ref="A5:J5"/>
    <mergeCell ref="A6:C6"/>
    <mergeCell ref="D6:J6"/>
    <mergeCell ref="A15:C15"/>
    <mergeCell ref="D15:J15"/>
    <mergeCell ref="A2:A4"/>
    <mergeCell ref="B3:B4"/>
    <mergeCell ref="C3:C4"/>
    <mergeCell ref="D3:D4"/>
    <mergeCell ref="E3:E4"/>
    <mergeCell ref="F3:F4"/>
    <mergeCell ref="G3:G4"/>
    <mergeCell ref="H3:H4"/>
    <mergeCell ref="I3:I4"/>
    <mergeCell ref="J3:J4"/>
    <mergeCell ref="K3:K4"/>
    <mergeCell ref="N3:N4"/>
    <mergeCell ref="Q2:Q4"/>
  </mergeCells>
  <printOptions horizontalCentered="1"/>
  <pageMargins left="0.196527777777778" right="0.196527777777778" top="0.751388888888889" bottom="0.751388888888889" header="0.297916666666667" footer="0.297916666666667"/>
  <pageSetup paperSize="9" scale="82" fitToHeight="0" orientation="landscape" horizontalDpi="600"/>
  <headerFooter alignWithMargins="0">
    <oddFooter>&amp;C&amp;"宋体"&amp;11第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2023年增加项目库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2023-09-11T15:37:00Z</dcterms:created>
  <dcterms:modified xsi:type="dcterms:W3CDTF">2023-12-26T08:03:36Z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637D932DF8F347E78A23D074BAB4BE7C_13</vt:lpwstr>
  </property>
  <property fmtid="{D5CDD505-2E9C-101B-9397-08002B2CF9AE}" pid="4" name="KSOReadingLayout">
    <vt:bool>false</vt:bool>
  </property>
</Properties>
</file>