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204"/>
  </bookViews>
  <sheets>
    <sheet name="2024年项目库" sheetId="1" r:id="rId1"/>
  </sheets>
  <definedNames>
    <definedName name="_xlnm._FilterDatabase" localSheetId="0" hidden="1">'2024年项目库'!$A$1:$XEZ$53</definedName>
    <definedName name="_xlnm.Print_Titles" localSheetId="0">'2024年项目库'!$1:$3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<sst xmlns="http://schemas.openxmlformats.org/spreadsheetml/2006/main" count="436" uniqueCount="233">
  <si>
    <t>大安市2024年巩固拓展脱贫攻坚成果和乡村振兴项目库</t>
  </si>
  <si>
    <t>序号</t>
  </si>
  <si>
    <t>整合资金投资项目基本信息</t>
  </si>
  <si>
    <t>整合资金项目
投资规模（万元）</t>
  </si>
  <si>
    <t>项目受益对象信息（人）</t>
  </si>
  <si>
    <t>项目
绩效
目标</t>
  </si>
  <si>
    <t>项目
名称</t>
  </si>
  <si>
    <t>建设
性质</t>
  </si>
  <si>
    <t>建设
地点</t>
  </si>
  <si>
    <t>建设
内容</t>
  </si>
  <si>
    <t>进度
计划</t>
  </si>
  <si>
    <t>行业
主管
部门</t>
  </si>
  <si>
    <t>项目
主管
部门</t>
  </si>
  <si>
    <t>责任
单位</t>
  </si>
  <si>
    <t>项目预算
总投资</t>
  </si>
  <si>
    <t>其中</t>
  </si>
  <si>
    <t>合计</t>
  </si>
  <si>
    <t>其中：</t>
  </si>
  <si>
    <t>财政衔接
资金</t>
  </si>
  <si>
    <t>其他资金</t>
  </si>
  <si>
    <t>脱贫人口数</t>
  </si>
  <si>
    <t>监测对象数</t>
  </si>
  <si>
    <t>一、农业生产发展项目</t>
  </si>
  <si>
    <t>小计</t>
  </si>
  <si>
    <t>大安市2024年庭院经济建设项目</t>
  </si>
  <si>
    <t>新建</t>
  </si>
  <si>
    <t>18个乡镇</t>
  </si>
  <si>
    <t>补贴庭院经济1000万平米。对种植的万寿菊、辣椒、蒲公英等经济作物实施补贴。</t>
  </si>
  <si>
    <t>2024.3-2024.12</t>
  </si>
  <si>
    <t>农业农村局</t>
  </si>
  <si>
    <t>通过发展庭院经济，促进建档立卡户户均增收1200元。</t>
  </si>
  <si>
    <t>大安市2024年小额贷款贴息</t>
  </si>
  <si>
    <t>为2023年小额贷款建档立卡户发放贷款贴息补助。</t>
  </si>
  <si>
    <t>2024.5-2024.12</t>
  </si>
  <si>
    <t>乡村振兴局</t>
  </si>
  <si>
    <t>通过实施贷款贴息，强化脱贫人口的扶持，解决贷款难问题。</t>
  </si>
  <si>
    <t>大安市年产5000万穗黏玉米加工建设项目</t>
  </si>
  <si>
    <t>续建</t>
  </si>
  <si>
    <t>安广镇</t>
  </si>
  <si>
    <t>建设冷库7000㎡，建设生产车间13000㎡，铺设道路及硬化20000㎡，购进生产设备2套。</t>
  </si>
  <si>
    <t>2023.4-2024.12</t>
  </si>
  <si>
    <t>大安市兴民农投公司</t>
  </si>
  <si>
    <t>通过项目实施，可带动当地农民500户种植糯玉米7500亩，不但可促使项目区农民增收，还可直接解决近百人的就业问题。</t>
  </si>
  <si>
    <t>大安市国家农村产业融合发展示范园禽肉扩能项目</t>
  </si>
  <si>
    <t>两家子镇同庆村、同丰村、来福村</t>
  </si>
  <si>
    <t>购置屠宰车间生产设备，其中：屠宰生产线一套，单冻机3套，红水机组1套，自动分拣称15套，1000型滚动包装机8套，不锈钢冷冻盘速冻驾车，其它生产设备等。                                                                     预制菜车间生产设备，其中：导热油炸机3台，螺旋速冻机3台，丸子流水线4套，金属探测、X光机重量检测仪2套，自动开箱机封封箱机、传送带8套，车间清洗消毒系统1套，翻转式滚揉机8台，成型机2套，工作台架子车料斗车原料车1套，其它生产设备等。</t>
  </si>
  <si>
    <t>畜牧业管理局</t>
  </si>
  <si>
    <t>大安市晟牧业发展有限公司</t>
  </si>
  <si>
    <t>项目建成后可提供就业岗位2000人以上，带动周边养殖户、种植户就业人口3000人以上，带动农民增收及乡村振兴。</t>
  </si>
  <si>
    <t>大安市国有林总场文冠果基地基础设施建设及加工示范项目</t>
  </si>
  <si>
    <t>大安市国有林总场</t>
  </si>
  <si>
    <t>文冠果基地180公顷的采伐迹地22眼打井上电及配套电力设施建设、卷盘式喷灌机及行架12套、5000米围栏等。</t>
  </si>
  <si>
    <t>2024.2-2024.12</t>
  </si>
  <si>
    <t>林草局</t>
  </si>
  <si>
    <t>国有林总场</t>
  </si>
  <si>
    <t>改善林场生态环境，通过收获文冠果籽增加群众收入。</t>
  </si>
  <si>
    <t>红岗子乡南岗村典型村棚室小区建设项目</t>
  </si>
  <si>
    <t>红岗子乡南岗村</t>
  </si>
  <si>
    <t>新建双层五防温室（5栋）4200㎡，长季桥棚（2栋）2400㎡，超级冷棚（1栋）7400㎡，普通冷棚（1栋）1000㎡，水肥一体化系统一套，地埋电缆670m，地埋供水管线560m，水井1眼，智慧控制系统11套，场地平整、排水。</t>
  </si>
  <si>
    <t>2024.4-2024.12</t>
  </si>
  <si>
    <t>红岗子乡</t>
  </si>
  <si>
    <t>项目建成后，带动全村脱贫劳动力10人务工，同时进一步增加村集体经济收入。</t>
  </si>
  <si>
    <t>龙沼镇白鹅产业园项目</t>
  </si>
  <si>
    <t>红光村</t>
  </si>
  <si>
    <t>冷库建筑面积为4000平方米，屠宰分割车间建筑面积为4000平方米，羽绒清洗烘干车间1000平方米,检疫室、更衣室等附属设施1000平方米，锅炉房800平方米，污水处理车间1200平方米，道路11000平方米等。外网及路灯（给水、消防、排水、强电、弱电暖等），基础设备（锅炉、污水处理等），变配电（1000KW变电器1个、30KW变电器1个）；消防设施。</t>
  </si>
  <si>
    <t>项目建成后，带动和辐射项目区周边地区近100户农民发展养殖业，平均每户养殖5000只左右，预计每户增收2.8万元。</t>
  </si>
  <si>
    <t>大安市两家子镇肉羊养殖项目</t>
  </si>
  <si>
    <t>殿生村</t>
  </si>
  <si>
    <t>占地面积5万平方米，圈舍4万平方米，饲料车间3000平方米，消毒车间500平方米。</t>
  </si>
  <si>
    <t>畜牧局</t>
  </si>
  <si>
    <t>两家子镇</t>
  </si>
  <si>
    <t>通过实施农村基础实施建设，改2412人口生活条件。</t>
  </si>
  <si>
    <t>大岗子镇牧业小区基础设施建设项目</t>
  </si>
  <si>
    <t>双岗山村、五圣堂村、大岗子村</t>
  </si>
  <si>
    <t>3.5米宽路面硬化6680延长米，排水沟3200延长米，电线杆137基干、绝缘线23440米、变压器4台套。</t>
  </si>
  <si>
    <t>大岗子镇</t>
  </si>
  <si>
    <t>解决400户养殖户电力供应保障</t>
  </si>
  <si>
    <t>叉干镇民乐村水稻加工建设项目</t>
  </si>
  <si>
    <t>民乐村</t>
  </si>
  <si>
    <t>新建方钢结构厂房2栋（2000平方米），场地硬化20000平方米，储存库及设备等</t>
  </si>
  <si>
    <t>叉干镇</t>
  </si>
  <si>
    <t>通过实施水稻加工建设工程建设，改善646人口生活条件。</t>
  </si>
  <si>
    <t>叉干镇六合堂村农产品冷藏加工建设项目</t>
  </si>
  <si>
    <t>六合堂村</t>
  </si>
  <si>
    <t>新建冷库100平方米，烘干库90平方米，储存库200平方米及厂区2000平方米等</t>
  </si>
  <si>
    <t>通过实施六合堂村农产品冷藏加工建设工程建设，改善587人口生活条件。</t>
  </si>
  <si>
    <t>大安市月亮泡镇东山头村秸秆黄储饲料加工项目</t>
  </si>
  <si>
    <t>东山头村</t>
  </si>
  <si>
    <t>新建厂房900平方米，其中生产车间400平方米、库房500平方米；原有房屋改造发酵车间300平方米；购买铲车1台；购买加工设备及配套设备1套；捡拾机配套设备2套；安装250kW变压器1台。</t>
  </si>
  <si>
    <t>月亮泡镇</t>
  </si>
  <si>
    <t>项目建成后，每小时可生产黄储饲料3吨左右，每天按生产10小时生产，每年可生产6000吨秸秆饲料，可解决200公顷秸秆饲料化，有力促进秸秆禁烧、生态环保工作。</t>
  </si>
  <si>
    <t>安广镇向前村水泥预置件厂建设项目</t>
  </si>
  <si>
    <t>向前村</t>
  </si>
  <si>
    <t>总占地面积2万㎡，围墙600延长米，地面硬化1万㎡，办公场所200㎡，预置件生产线设备一套，变压器一台。</t>
  </si>
  <si>
    <t>2024.3-
2024.12</t>
  </si>
  <si>
    <t>可以满足我镇各类建筑工程的要求，例如，城市给排水系统的建设，城市景观工程的建设，以及城市环境卫生设施的建设等。</t>
  </si>
  <si>
    <t>安广镇永强村塑料制品包装建设项目</t>
  </si>
  <si>
    <t>永强村</t>
  </si>
  <si>
    <t>建设车间1个及配套设施，办公场所300㎡，建设围墙500米，厂区地面硬化8000㎡及绿化，主要生产水果萝卜、黄菇娘包装箱，水肥一体化塑料配套制品。</t>
  </si>
  <si>
    <t>2024.4-
2024.12</t>
  </si>
  <si>
    <t>主要生产水果萝卜、黄菇娘包装箱，可带动就业近70人，年收益预计达100万元。</t>
  </si>
  <si>
    <t>二、农村基础设施建设项目</t>
  </si>
  <si>
    <t>大安市2024年危房改造项目</t>
  </si>
  <si>
    <t>新建、改造房屋90座。</t>
  </si>
  <si>
    <t>住建局</t>
  </si>
  <si>
    <t>通过实施农村危房改造项目，改善农村人口居住条件。</t>
  </si>
  <si>
    <t>大安市2024年农村户用卫生旱厕建设项目</t>
  </si>
  <si>
    <t>新建农村户用卫生旱厕500户。</t>
  </si>
  <si>
    <t>2024.1-2024.12</t>
  </si>
  <si>
    <t>各乡镇</t>
  </si>
  <si>
    <t>改善项目区群众生产生活条件。</t>
  </si>
  <si>
    <t>2024年大安市月亮泡镇汉书村水库基础设施省级财政以工代赈项目</t>
  </si>
  <si>
    <t>月亮泡镇汉书村</t>
  </si>
  <si>
    <t>项目铺装沥青混凝土罩面4915平方米，新建水泥混凝土路面5902平方米，煤矸石砖铺装4100平方米，新建路缘石 600米，改建排水沟100米。</t>
  </si>
  <si>
    <t>2024.7-2024.12</t>
  </si>
  <si>
    <t>发改局</t>
  </si>
  <si>
    <t>月亮泡水库</t>
  </si>
  <si>
    <t>通过实施农村基础设施建设，改善项目区群众生活条件。预计带动务工人员80人，发放劳务报酬17.29万元，占中央财政投资的20.1%。</t>
  </si>
  <si>
    <t>联合乡红权村“千村美丽”建设项目</t>
  </si>
  <si>
    <t>红权村</t>
  </si>
  <si>
    <t>道路封油7500平方米；水泥路维修500平方米；修建路灯50盏；路边硬化2000平方米；树池500个；垃圾箱200个。</t>
  </si>
  <si>
    <t>联合乡</t>
  </si>
  <si>
    <t>提升本村基础设施，改善村屯环境。</t>
  </si>
  <si>
    <t>月亮泡镇新店村“千村美丽”建设项目</t>
  </si>
  <si>
    <t>新店村</t>
  </si>
  <si>
    <t>铺设4.5米宽水泥路870米，铺设4.5米宽沥青混凝土路面400米。</t>
  </si>
  <si>
    <t>丰收镇新田村“千村美丽”建设项目</t>
  </si>
  <si>
    <t>新田村</t>
  </si>
  <si>
    <t>4.5米宽道路封油7.5公里，路灯300盏。</t>
  </si>
  <si>
    <t>丰收镇</t>
  </si>
  <si>
    <t>通过项目建设，解决项目区群众夜间基础照明问题。</t>
  </si>
  <si>
    <t>烧锅镇乡富河村“千村美丽”建设项目</t>
  </si>
  <si>
    <t>富河村</t>
  </si>
  <si>
    <t>修建排水沟明沟400米，购买垃圾桶50个，购买吸粪车1辆，新建路灯392盏，村路白加黑2.5公里。</t>
  </si>
  <si>
    <t>烧锅镇乡</t>
  </si>
  <si>
    <t>新艾里乡民兴村“千村美丽”建设项目</t>
  </si>
  <si>
    <t>民兴村</t>
  </si>
  <si>
    <t>新建路灯75基杆，购置吸粪车一台。</t>
  </si>
  <si>
    <t>新艾里乡</t>
  </si>
  <si>
    <t>舍力镇庆华村“千村美丽”建设项目</t>
  </si>
  <si>
    <t>庆华村</t>
  </si>
  <si>
    <t>新建路灯200基杆；白改黑2000平方米；硬化8000平方米；垃圾桶100个，垃圾车1辆。</t>
  </si>
  <si>
    <t>舍力镇</t>
  </si>
  <si>
    <t>通过该项目的实施建设，使庆华村人居环境得到了明显提升，改善了44名脱贫人口、监测对象生产生活条件。</t>
  </si>
  <si>
    <t>叉干镇庆发村“千村美丽”建设项目</t>
  </si>
  <si>
    <t>庆发村</t>
  </si>
  <si>
    <t>路边硬化30000平方米。</t>
  </si>
  <si>
    <t>通过实施庆发村“千村美丽建设工程建设，改善当地群众生活条件。</t>
  </si>
  <si>
    <t>乐胜乡太平村“千村美丽”建设项目</t>
  </si>
  <si>
    <t>乐胜乡太平村</t>
  </si>
  <si>
    <t>封油4公里，排水3500米，路边硬化16000平方米。</t>
  </si>
  <si>
    <t>乐胜乡</t>
  </si>
  <si>
    <t>通过建设美丽乡村硬化地面，带动项目区群众出行方便。</t>
  </si>
  <si>
    <t>龙沼镇兴学村“千村美丽”建设项目</t>
  </si>
  <si>
    <t>兴学村</t>
  </si>
  <si>
    <t>龙沼镇</t>
  </si>
  <si>
    <t>龙沼镇长春岭村“千村美丽”建设项目</t>
  </si>
  <si>
    <t>长春岭村</t>
  </si>
  <si>
    <t>海坨乡政权村“千村美丽”建设项目</t>
  </si>
  <si>
    <t>政权村</t>
  </si>
  <si>
    <t>3.5米宽水泥混凝土道路1.381公里；4.5米宽水泥混凝土道路4公里；排水沟12100延长米，路边硬化13945㎡、路灯189盏。</t>
  </si>
  <si>
    <t>海坨乡</t>
  </si>
  <si>
    <t>项目建成后提升本村基础设施，改善村屯环境。</t>
  </si>
  <si>
    <t>海坨乡姜家村“千村美丽”建设项目</t>
  </si>
  <si>
    <t>姜家村</t>
  </si>
  <si>
    <t>3.5米宽水泥混凝土道路1.09公里；路边硬化43940㎡；路灯89盏。</t>
  </si>
  <si>
    <t>海坨乡互助村“千村美丽”建设项目</t>
  </si>
  <si>
    <t>互助村</t>
  </si>
  <si>
    <t>4.5米宽水泥混凝土道路1公里；4.5米宽水泥混凝土沥青道路43500㎡；路边硬化10500㎡、路灯120盏。</t>
  </si>
  <si>
    <t>海坨乡兴功村“千村美丽”建设项目</t>
  </si>
  <si>
    <t>兴功村</t>
  </si>
  <si>
    <t>4.5米宽水泥混凝土道路2.1公里；路边硬化43000㎡。</t>
  </si>
  <si>
    <t>海坨乡四家子村“千村美丽”建设项目</t>
  </si>
  <si>
    <t>四家子村</t>
  </si>
  <si>
    <t>3.5米宽水泥混凝土道路0.4公里；路灯维修40盏；排水沟抹灰维修11000m。</t>
  </si>
  <si>
    <t>四棵树乡铁西村“千村美丽”建设项目</t>
  </si>
  <si>
    <t>铁西村</t>
  </si>
  <si>
    <t>水泥路封油3190㎡，4.5米宽水泥路678米，路肩硬化9000㎡，路灯140盏，排水沟140延长米。</t>
  </si>
  <si>
    <t>四棵树乡</t>
  </si>
  <si>
    <t>两家子镇同发村“千村美丽”建设项目</t>
  </si>
  <si>
    <t>同发村</t>
  </si>
  <si>
    <t>明沟盖板2000延长米，暗沟2800延长米，路边硬化18000平方米，3.5米宽水泥路600米，路灯50盏。</t>
  </si>
  <si>
    <t>改善脱贫户生活条件，方便出行</t>
  </si>
  <si>
    <t>太山镇高家村“千村美丽”建设项目</t>
  </si>
  <si>
    <t>高家村</t>
  </si>
  <si>
    <t>水泥路封油15900平方米(4公里），排水沟加盖板868延长米，新修水泥路0.6公里，安装太阳能路灯205盏，更换排水沟盖板1123延长米。</t>
  </si>
  <si>
    <t>太山镇</t>
  </si>
  <si>
    <t>项目建成后，改善屯内排水难，出行难等问题</t>
  </si>
  <si>
    <t>红岗子乡南岗村典型村环境整治机械设备购置项目</t>
  </si>
  <si>
    <t>南岗村</t>
  </si>
  <si>
    <t>购置电动环保垃圾车7台，添置分类垃圾箱200个。</t>
  </si>
  <si>
    <t>进一步提升全村环境，达到全村垃圾日产日清。</t>
  </si>
  <si>
    <t>乐胜乡农田道路建设项目</t>
  </si>
  <si>
    <t>太平村、同力村、永建村、同生村、永乐村</t>
  </si>
  <si>
    <t>修建田间路31条，93380平方米。</t>
  </si>
  <si>
    <t>通过修建田间路，解决田间生产困难问题。</t>
  </si>
  <si>
    <t>大安市高标准农田建设项目</t>
  </si>
  <si>
    <t>安广镇、乐胜乡、叉干镇、新艾里乡</t>
  </si>
  <si>
    <t>田间道路工程、灌溉与排水工程、农田输配电工程、土壤改良工程等。</t>
  </si>
  <si>
    <t>大安市兴民农业投资发展有限责任公司</t>
  </si>
  <si>
    <t>年增加粮食520万公斤以上、农业产值1050万元以上，农民人均增加收入1600以上。</t>
  </si>
  <si>
    <t>大安市2024年农村饮水安全巩固提升工程</t>
  </si>
  <si>
    <t>月亮泡镇、烧锅镇乡、联合乡等13个乡镇</t>
  </si>
  <si>
    <t>项目计划实施供水管网改造20处（供水管网长度约120km）。</t>
  </si>
  <si>
    <t>2024.6-2024.12</t>
  </si>
  <si>
    <t>水利局</t>
  </si>
  <si>
    <t>大安市农村饮水安全巩固提升工程建设管理办公室</t>
  </si>
  <si>
    <t>解决我市59个自然屯的36处农村集中式供水工程问题，进一步提升农村居民供水保障水平。</t>
  </si>
  <si>
    <t>大安市2024年农村饮水安全巩固提升工程（单独入户）</t>
  </si>
  <si>
    <t>安广镇、红岗子乡、月亮泡镇等17个乡镇</t>
  </si>
  <si>
    <t>计划实施供水管网入户970处，供水管网长度约43.8km。</t>
  </si>
  <si>
    <t>解决我市970户农村居民自来水入户问题，进一步提升农村居民供水保障水平。</t>
  </si>
  <si>
    <t>大安市2024年农村公路养护工程</t>
  </si>
  <si>
    <t>养护工程150公里。（维修破损路面后封油）</t>
  </si>
  <si>
    <t>交通运输局</t>
  </si>
  <si>
    <t>大安市村村通工程指挥部办公室</t>
  </si>
  <si>
    <t>通过实施农村公路建设项目，改善群众出行问题。</t>
  </si>
  <si>
    <t>大岗子镇基础设施建设项目</t>
  </si>
  <si>
    <t>大岗子村（镇区）</t>
  </si>
  <si>
    <t>安装162盏太阳能路灯及68盏电用路灯，硬化路面12500平方米，路肩条石1150米。</t>
  </si>
  <si>
    <t>通过实施农村基础实施建设，改善群众生活条件。</t>
  </si>
  <si>
    <t>安广镇胜利村基础设施建设项目</t>
  </si>
  <si>
    <t>胜利村</t>
  </si>
  <si>
    <t>3.5米油路1.175公里，4米油路0.618公里。砖沟900.22米。生态步道6公里，道路硬化，路灯、绿化及附属设施。</t>
  </si>
  <si>
    <t xml:space="preserve"> </t>
  </si>
  <si>
    <t>通过实施农村基础实施建设，改善580人口生活条件。</t>
  </si>
  <si>
    <t>安广镇向前村基础设施建设项目</t>
  </si>
  <si>
    <t>油路4.5米宽3.168公里，水泥路4.5宽4.788公里，水泥路3米宽0.193公里，砖道3米宽3.763公里，2.5米宽砖道1.042公里，3.5米宽砖道0.455公里，600暗排4192米。砖沟301延长米，路灯209盏。</t>
  </si>
  <si>
    <t>通过实施农村基础实施建设，改善630人口生活条件。</t>
  </si>
  <si>
    <t>三、其他项目</t>
  </si>
  <si>
    <t>2024年“雨露计划”补贴</t>
  </si>
  <si>
    <t>对脱贫家庭的学生666人次进行“雨露计划”补贴。</t>
  </si>
  <si>
    <t>通过对脱贫家庭学生补贴，解决脱贫家庭学生上学难问题。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</si>
</sst>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11"/>
      <color indexed="8"/>
      <name val="黑体"/>
      <charset val="134"/>
    </font>
    <font>
      <sz val="10"/>
      <name val="宋体"/>
      <charset val="134"/>
    </font>
    <font>
      <sz val="8"/>
      <name val="宋体"/>
      <charset val="134"/>
    </font>
    <font>
      <sz val="22"/>
      <name val="方正大标宋_GBK"/>
      <charset val="134"/>
    </font>
    <font>
      <sz val="10"/>
      <name val="黑体"/>
      <charset val="134"/>
    </font>
    <font>
      <sz val="8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ajor"/>
    </font>
    <font>
      <sz val="9"/>
      <name val="宋体"/>
      <charset val="134"/>
      <scheme val="minor"/>
    </font>
    <font>
      <sz val="10"/>
      <color indexed="8"/>
      <name val="黑体"/>
      <charset val="134"/>
    </font>
    <font>
      <sz val="12"/>
      <name val="黑体"/>
      <charset val="134"/>
    </font>
    <font>
      <sz val="10"/>
      <name val="黑体"/>
      <charset val="0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  <scheme val="major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5" applyNumberFormat="0" applyAlignment="0" applyProtection="0">
      <alignment vertical="center"/>
    </xf>
    <xf numFmtId="0" fontId="29" fillId="4" borderId="6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1" fillId="5" borderId="7" applyNumberForma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left" vertical="center" wrapText="1"/>
    </xf>
    <xf numFmtId="31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_（传财政厅）2017整合项目表_1_（传财政厅）2017整合项目表_（传财政厅）2017整合项目表_（传财政厅）2017整合项目表_（传财政厅）2017整合项目表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09"/>
  <sheetViews>
    <sheetView tabSelected="1" view="pageBreakPreview" zoomScale="115" zoomScaleNormal="100" workbookViewId="0">
      <pane ySplit="5" topLeftCell="A6" activePane="bottomLeft" state="frozen"/>
      <selection/>
      <selection pane="bottomLeft" activeCell="A1" sqref="A1:P1"/>
    </sheetView>
  </sheetViews>
  <sheetFormatPr defaultColWidth="9" defaultRowHeight="14.4"/>
  <cols>
    <col min="1" max="1" width="3.37962962962963" style="4" customWidth="1"/>
    <col min="2" max="2" width="15.75" style="5" customWidth="1"/>
    <col min="3" max="3" width="4.87962962962963" style="6" customWidth="1"/>
    <col min="4" max="4" width="9.87962962962963" style="7" customWidth="1"/>
    <col min="5" max="5" width="42.287037037037" style="5" customWidth="1"/>
    <col min="6" max="6" width="6.87962962962963" style="8" customWidth="1"/>
    <col min="7" max="8" width="6.25" style="9" customWidth="1"/>
    <col min="9" max="9" width="6.62962962962963" style="8" customWidth="1"/>
    <col min="10" max="11" width="9.37962962962963" style="6" customWidth="1"/>
    <col min="12" max="12" width="5" style="1" customWidth="1"/>
    <col min="13" max="13" width="5.75" style="4" customWidth="1"/>
    <col min="14" max="15" width="6.25" style="4" customWidth="1"/>
    <col min="16" max="16" width="13.3796296296296" style="7" customWidth="1"/>
    <col min="17" max="16317" width="9" style="1"/>
    <col min="16318" max="16380" width="9" style="10"/>
  </cols>
  <sheetData>
    <row r="1" s="1" customFormat="1" ht="33" customHeight="1" spans="1:16">
      <c r="A1" s="11" t="s">
        <v>0</v>
      </c>
      <c r="B1" s="12"/>
      <c r="C1" s="11"/>
      <c r="D1" s="12"/>
      <c r="E1" s="12"/>
      <c r="F1" s="11"/>
      <c r="G1" s="12"/>
      <c r="H1" s="12"/>
      <c r="I1" s="11"/>
      <c r="J1" s="11"/>
      <c r="K1" s="11"/>
      <c r="L1" s="11"/>
      <c r="M1" s="11"/>
      <c r="N1" s="11"/>
      <c r="O1" s="11"/>
      <c r="P1" s="12"/>
    </row>
    <row r="2" s="1" customFormat="1" ht="24" customHeight="1" spans="1:16">
      <c r="A2" s="13" t="s">
        <v>1</v>
      </c>
      <c r="B2" s="13" t="s">
        <v>2</v>
      </c>
      <c r="C2" s="13"/>
      <c r="D2" s="14"/>
      <c r="E2" s="13"/>
      <c r="F2" s="14"/>
      <c r="G2" s="15"/>
      <c r="H2" s="15"/>
      <c r="I2" s="14"/>
      <c r="J2" s="13" t="s">
        <v>3</v>
      </c>
      <c r="K2" s="13"/>
      <c r="L2" s="13"/>
      <c r="M2" s="13" t="s">
        <v>4</v>
      </c>
      <c r="N2" s="13"/>
      <c r="O2" s="13"/>
      <c r="P2" s="13" t="s">
        <v>5</v>
      </c>
    </row>
    <row r="3" s="1" customFormat="1" ht="43" customHeight="1" spans="1:16">
      <c r="A3" s="13"/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47" t="s">
        <v>14</v>
      </c>
      <c r="K3" s="47" t="s">
        <v>15</v>
      </c>
      <c r="L3" s="47"/>
      <c r="M3" s="13" t="s">
        <v>16</v>
      </c>
      <c r="N3" s="13" t="s">
        <v>17</v>
      </c>
      <c r="O3" s="13"/>
      <c r="P3" s="13"/>
    </row>
    <row r="4" s="1" customFormat="1" ht="43" customHeight="1" spans="1:16">
      <c r="A4" s="13"/>
      <c r="B4" s="13"/>
      <c r="C4" s="13"/>
      <c r="D4" s="13"/>
      <c r="E4" s="13"/>
      <c r="F4" s="13"/>
      <c r="G4" s="13"/>
      <c r="H4" s="13"/>
      <c r="I4" s="13"/>
      <c r="J4" s="47"/>
      <c r="K4" s="13" t="s">
        <v>18</v>
      </c>
      <c r="L4" s="13" t="s">
        <v>19</v>
      </c>
      <c r="M4" s="13"/>
      <c r="N4" s="13" t="s">
        <v>20</v>
      </c>
      <c r="O4" s="13" t="s">
        <v>21</v>
      </c>
      <c r="P4" s="13"/>
    </row>
    <row r="5" s="2" customFormat="1" ht="31" customHeight="1" spans="1:16361">
      <c r="A5" s="16" t="s">
        <v>16</v>
      </c>
      <c r="B5" s="17"/>
      <c r="C5" s="16"/>
      <c r="D5" s="18"/>
      <c r="E5" s="17"/>
      <c r="F5" s="19"/>
      <c r="G5" s="17"/>
      <c r="H5" s="17"/>
      <c r="I5" s="19"/>
      <c r="J5" s="48">
        <f>J6+J21+J52</f>
        <v>75212</v>
      </c>
      <c r="K5" s="48">
        <f>K6+K21+K52</f>
        <v>75212</v>
      </c>
      <c r="L5" s="49"/>
      <c r="M5" s="50"/>
      <c r="N5" s="13"/>
      <c r="O5" s="13"/>
      <c r="P5" s="18"/>
      <c r="XCP5" s="65"/>
      <c r="XCQ5" s="65"/>
      <c r="XCR5" s="65"/>
      <c r="XCS5" s="65"/>
      <c r="XCT5" s="65"/>
      <c r="XCU5" s="65"/>
      <c r="XCV5" s="65"/>
      <c r="XCW5" s="65"/>
      <c r="XCX5" s="65"/>
      <c r="XCY5" s="65"/>
      <c r="XCZ5" s="65"/>
      <c r="XDA5" s="65"/>
      <c r="XDB5" s="65"/>
      <c r="XDC5" s="65"/>
      <c r="XDD5" s="65"/>
      <c r="XDE5" s="65"/>
      <c r="XDF5" s="65"/>
      <c r="XDG5" s="65"/>
      <c r="XDH5" s="65"/>
      <c r="XDI5" s="65"/>
      <c r="XDJ5" s="65"/>
      <c r="XDK5" s="65"/>
      <c r="XDL5" s="65"/>
      <c r="XDM5" s="65"/>
      <c r="XDN5" s="65"/>
      <c r="XDO5" s="65"/>
      <c r="XDP5" s="65"/>
      <c r="XDQ5" s="65"/>
      <c r="XDR5" s="65"/>
      <c r="XDS5" s="65"/>
      <c r="XDT5" s="65"/>
      <c r="XDU5" s="65"/>
      <c r="XDV5" s="65"/>
      <c r="XDW5" s="65"/>
      <c r="XDX5" s="65"/>
      <c r="XDY5" s="65"/>
      <c r="XDZ5" s="65"/>
      <c r="XEA5" s="65"/>
      <c r="XEB5" s="65"/>
      <c r="XEC5" s="65"/>
      <c r="XED5" s="65"/>
      <c r="XEE5" s="65"/>
      <c r="XEF5" s="65"/>
      <c r="XEG5" s="65"/>
    </row>
    <row r="6" s="2" customFormat="1" ht="27" customHeight="1" spans="1:16361">
      <c r="A6" s="20" t="s">
        <v>22</v>
      </c>
      <c r="B6" s="21"/>
      <c r="C6" s="16" t="s">
        <v>23</v>
      </c>
      <c r="D6" s="18"/>
      <c r="E6" s="17"/>
      <c r="F6" s="22"/>
      <c r="G6" s="17"/>
      <c r="H6" s="17"/>
      <c r="I6" s="19"/>
      <c r="J6" s="51">
        <f>SUM(J7:J20)</f>
        <v>44213</v>
      </c>
      <c r="K6" s="51">
        <f>SUM(K7:K20)</f>
        <v>44213</v>
      </c>
      <c r="L6" s="13"/>
      <c r="M6" s="52"/>
      <c r="N6" s="13"/>
      <c r="O6" s="13"/>
      <c r="P6" s="18"/>
      <c r="XCP6" s="65"/>
      <c r="XCQ6" s="65"/>
      <c r="XCR6" s="65"/>
      <c r="XCS6" s="65"/>
      <c r="XCT6" s="65"/>
      <c r="XCU6" s="65"/>
      <c r="XCV6" s="65"/>
      <c r="XCW6" s="65"/>
      <c r="XCX6" s="65"/>
      <c r="XCY6" s="65"/>
      <c r="XCZ6" s="65"/>
      <c r="XDA6" s="65"/>
      <c r="XDB6" s="65"/>
      <c r="XDC6" s="65"/>
      <c r="XDD6" s="65"/>
      <c r="XDE6" s="65"/>
      <c r="XDF6" s="65"/>
      <c r="XDG6" s="65"/>
      <c r="XDH6" s="65"/>
      <c r="XDI6" s="65"/>
      <c r="XDJ6" s="65"/>
      <c r="XDK6" s="65"/>
      <c r="XDL6" s="65"/>
      <c r="XDM6" s="65"/>
      <c r="XDN6" s="65"/>
      <c r="XDO6" s="65"/>
      <c r="XDP6" s="65"/>
      <c r="XDQ6" s="65"/>
      <c r="XDR6" s="65"/>
      <c r="XDS6" s="65"/>
      <c r="XDT6" s="65"/>
      <c r="XDU6" s="65"/>
      <c r="XDV6" s="65"/>
      <c r="XDW6" s="65"/>
      <c r="XDX6" s="65"/>
      <c r="XDY6" s="65"/>
      <c r="XDZ6" s="65"/>
      <c r="XEA6" s="65"/>
      <c r="XEB6" s="65"/>
      <c r="XEC6" s="65"/>
      <c r="XED6" s="65"/>
      <c r="XEE6" s="65"/>
      <c r="XEF6" s="65"/>
      <c r="XEG6" s="65"/>
    </row>
    <row r="7" s="1" customFormat="1" ht="58" customHeight="1" spans="1:16">
      <c r="A7" s="23">
        <v>1</v>
      </c>
      <c r="B7" s="24" t="s">
        <v>24</v>
      </c>
      <c r="C7" s="23" t="s">
        <v>25</v>
      </c>
      <c r="D7" s="24" t="s">
        <v>26</v>
      </c>
      <c r="E7" s="24" t="s">
        <v>27</v>
      </c>
      <c r="F7" s="25" t="s">
        <v>28</v>
      </c>
      <c r="G7" s="26" t="s">
        <v>29</v>
      </c>
      <c r="H7" s="26" t="s">
        <v>29</v>
      </c>
      <c r="I7" s="27" t="s">
        <v>26</v>
      </c>
      <c r="J7" s="23">
        <v>3000</v>
      </c>
      <c r="K7" s="23">
        <v>3000</v>
      </c>
      <c r="L7" s="23"/>
      <c r="M7" s="23">
        <f t="shared" ref="M7:M10" si="0">N7+O7</f>
        <v>30275</v>
      </c>
      <c r="N7" s="23">
        <v>29500</v>
      </c>
      <c r="O7" s="23">
        <v>775</v>
      </c>
      <c r="P7" s="43" t="s">
        <v>30</v>
      </c>
    </row>
    <row r="8" ht="58" customHeight="1" spans="1:16">
      <c r="A8" s="23">
        <v>2</v>
      </c>
      <c r="B8" s="24" t="s">
        <v>31</v>
      </c>
      <c r="C8" s="23" t="s">
        <v>25</v>
      </c>
      <c r="D8" s="24" t="s">
        <v>26</v>
      </c>
      <c r="E8" s="24" t="s">
        <v>32</v>
      </c>
      <c r="F8" s="27" t="s">
        <v>33</v>
      </c>
      <c r="G8" s="23" t="s">
        <v>34</v>
      </c>
      <c r="H8" s="23" t="s">
        <v>34</v>
      </c>
      <c r="I8" s="27" t="s">
        <v>26</v>
      </c>
      <c r="J8" s="23">
        <v>260</v>
      </c>
      <c r="K8" s="23">
        <v>260</v>
      </c>
      <c r="L8" s="23"/>
      <c r="M8" s="23">
        <f t="shared" si="0"/>
        <v>1179</v>
      </c>
      <c r="N8" s="23">
        <v>1178</v>
      </c>
      <c r="O8" s="23">
        <v>1</v>
      </c>
      <c r="P8" s="43" t="s">
        <v>35</v>
      </c>
    </row>
    <row r="9" customFormat="1" ht="72" customHeight="1" spans="1:16380">
      <c r="A9" s="23">
        <v>3</v>
      </c>
      <c r="B9" s="24" t="s">
        <v>36</v>
      </c>
      <c r="C9" s="23" t="s">
        <v>37</v>
      </c>
      <c r="D9" s="24" t="s">
        <v>38</v>
      </c>
      <c r="E9" s="24" t="s">
        <v>39</v>
      </c>
      <c r="F9" s="27" t="s">
        <v>40</v>
      </c>
      <c r="G9" s="23" t="s">
        <v>29</v>
      </c>
      <c r="H9" s="23" t="s">
        <v>29</v>
      </c>
      <c r="I9" s="27" t="s">
        <v>41</v>
      </c>
      <c r="J9" s="23">
        <v>6000</v>
      </c>
      <c r="K9" s="23">
        <v>6000</v>
      </c>
      <c r="L9" s="27"/>
      <c r="M9" s="23">
        <f t="shared" si="0"/>
        <v>200</v>
      </c>
      <c r="N9" s="23">
        <v>200</v>
      </c>
      <c r="O9" s="23">
        <v>0</v>
      </c>
      <c r="P9" s="43" t="s">
        <v>42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0"/>
      <c r="XCQ9" s="10"/>
      <c r="XCR9" s="10"/>
      <c r="XCS9" s="10"/>
      <c r="XCT9" s="10"/>
      <c r="XCU9" s="10"/>
      <c r="XCV9" s="10"/>
      <c r="XCW9" s="10"/>
      <c r="XCX9" s="10"/>
      <c r="XCY9" s="10"/>
      <c r="XCZ9" s="10"/>
      <c r="XDA9" s="10"/>
      <c r="XDB9" s="10"/>
      <c r="XDC9" s="10"/>
      <c r="XDD9" s="10"/>
      <c r="XDE9" s="10"/>
      <c r="XDF9" s="10"/>
      <c r="XDG9" s="10"/>
      <c r="XDH9" s="10"/>
      <c r="XDI9" s="10"/>
      <c r="XDJ9" s="10"/>
      <c r="XDK9" s="10"/>
      <c r="XDL9" s="10"/>
      <c r="XDM9" s="10"/>
      <c r="XDN9" s="10"/>
      <c r="XDO9" s="10"/>
      <c r="XDP9" s="10"/>
      <c r="XDQ9" s="10"/>
      <c r="XDR9" s="10"/>
      <c r="XDS9" s="10"/>
      <c r="XDT9" s="10"/>
      <c r="XDU9" s="10"/>
      <c r="XDV9" s="10"/>
      <c r="XDW9" s="10"/>
      <c r="XDX9" s="10"/>
      <c r="XDY9" s="10"/>
      <c r="XDZ9" s="10"/>
      <c r="XEA9" s="10"/>
      <c r="XEB9" s="10"/>
      <c r="XEC9" s="10"/>
      <c r="XED9" s="10"/>
      <c r="XEE9" s="10"/>
      <c r="XEF9" s="10"/>
      <c r="XEG9" s="10"/>
      <c r="XEH9" s="66"/>
      <c r="XEI9" s="66"/>
      <c r="XEJ9" s="66"/>
      <c r="XEK9" s="66"/>
      <c r="XEL9" s="66"/>
      <c r="XEM9" s="66"/>
      <c r="XEN9" s="66"/>
      <c r="XEO9" s="66"/>
      <c r="XEP9" s="66"/>
      <c r="XEQ9" s="66"/>
      <c r="XER9" s="66"/>
      <c r="XES9" s="66"/>
      <c r="XET9" s="66"/>
      <c r="XEU9" s="66"/>
      <c r="XEV9" s="66"/>
      <c r="XEW9" s="66"/>
      <c r="XEX9" s="66"/>
      <c r="XEY9" s="66"/>
      <c r="XEZ9" s="66"/>
    </row>
    <row r="10" customFormat="1" ht="126" customHeight="1" spans="1:16380">
      <c r="A10" s="23">
        <v>4</v>
      </c>
      <c r="B10" s="24" t="s">
        <v>43</v>
      </c>
      <c r="C10" s="26" t="s">
        <v>37</v>
      </c>
      <c r="D10" s="24" t="s">
        <v>44</v>
      </c>
      <c r="E10" s="24" t="s">
        <v>45</v>
      </c>
      <c r="F10" s="27" t="s">
        <v>40</v>
      </c>
      <c r="G10" s="23" t="s">
        <v>46</v>
      </c>
      <c r="H10" s="23" t="s">
        <v>46</v>
      </c>
      <c r="I10" s="27" t="s">
        <v>47</v>
      </c>
      <c r="J10" s="23">
        <v>26900</v>
      </c>
      <c r="K10" s="23">
        <v>26900</v>
      </c>
      <c r="L10" s="27"/>
      <c r="M10" s="23">
        <f t="shared" si="0"/>
        <v>1000</v>
      </c>
      <c r="N10" s="23">
        <v>1000</v>
      </c>
      <c r="O10" s="23">
        <v>0</v>
      </c>
      <c r="P10" s="43" t="s">
        <v>48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0"/>
      <c r="XCQ10" s="10"/>
      <c r="XCR10" s="10"/>
      <c r="XCS10" s="10"/>
      <c r="XCT10" s="10"/>
      <c r="XCU10" s="10"/>
      <c r="XCV10" s="10"/>
      <c r="XCW10" s="10"/>
      <c r="XCX10" s="10"/>
      <c r="XCY10" s="10"/>
      <c r="XCZ10" s="10"/>
      <c r="XDA10" s="10"/>
      <c r="XDB10" s="10"/>
      <c r="XDC10" s="10"/>
      <c r="XDD10" s="10"/>
      <c r="XDE10" s="10"/>
      <c r="XDF10" s="10"/>
      <c r="XDG10" s="10"/>
      <c r="XDH10" s="10"/>
      <c r="XDI10" s="10"/>
      <c r="XDJ10" s="10"/>
      <c r="XDK10" s="10"/>
      <c r="XDL10" s="10"/>
      <c r="XDM10" s="10"/>
      <c r="XDN10" s="10"/>
      <c r="XDO10" s="10"/>
      <c r="XDP10" s="10"/>
      <c r="XDQ10" s="10"/>
      <c r="XDR10" s="10"/>
      <c r="XDS10" s="10"/>
      <c r="XDT10" s="10"/>
      <c r="XDU10" s="10"/>
      <c r="XDV10" s="10"/>
      <c r="XDW10" s="10"/>
      <c r="XDX10" s="10"/>
      <c r="XDY10" s="10"/>
      <c r="XDZ10" s="10"/>
      <c r="XEA10" s="10"/>
      <c r="XEB10" s="10"/>
      <c r="XEC10" s="10"/>
      <c r="XED10" s="10"/>
      <c r="XEE10" s="10"/>
      <c r="XEF10" s="10"/>
      <c r="XEG10" s="10"/>
      <c r="XEH10" s="66"/>
      <c r="XEI10" s="66"/>
      <c r="XEJ10" s="66"/>
      <c r="XEK10" s="66"/>
      <c r="XEL10" s="66"/>
      <c r="XEM10" s="66"/>
      <c r="XEN10" s="66"/>
      <c r="XEO10" s="66"/>
      <c r="XEP10" s="66"/>
      <c r="XEQ10" s="66"/>
      <c r="XER10" s="66"/>
      <c r="XES10" s="66"/>
      <c r="XET10" s="66"/>
      <c r="XEU10" s="66"/>
      <c r="XEV10" s="66"/>
      <c r="XEW10" s="66"/>
      <c r="XEX10" s="66"/>
      <c r="XEY10" s="66"/>
      <c r="XEZ10" s="66"/>
    </row>
    <row r="11" customFormat="1" ht="65" customHeight="1" spans="1:16380">
      <c r="A11" s="23">
        <v>5</v>
      </c>
      <c r="B11" s="28" t="s">
        <v>49</v>
      </c>
      <c r="C11" s="29" t="s">
        <v>25</v>
      </c>
      <c r="D11" s="30" t="s">
        <v>50</v>
      </c>
      <c r="E11" s="31" t="s">
        <v>51</v>
      </c>
      <c r="F11" s="32" t="s">
        <v>52</v>
      </c>
      <c r="G11" s="33" t="s">
        <v>53</v>
      </c>
      <c r="H11" s="33" t="s">
        <v>53</v>
      </c>
      <c r="I11" s="53" t="s">
        <v>54</v>
      </c>
      <c r="J11" s="33">
        <v>340</v>
      </c>
      <c r="K11" s="33">
        <v>340</v>
      </c>
      <c r="L11" s="33"/>
      <c r="M11" s="33">
        <v>25</v>
      </c>
      <c r="N11" s="33">
        <v>0</v>
      </c>
      <c r="O11" s="29">
        <v>0</v>
      </c>
      <c r="P11" s="54" t="s">
        <v>55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0"/>
      <c r="XCQ11" s="10"/>
      <c r="XCR11" s="10"/>
      <c r="XCS11" s="10"/>
      <c r="XCT11" s="10"/>
      <c r="XCU11" s="10"/>
      <c r="XCV11" s="10"/>
      <c r="XCW11" s="10"/>
      <c r="XCX11" s="10"/>
      <c r="XCY11" s="10"/>
      <c r="XCZ11" s="10"/>
      <c r="XDA11" s="10"/>
      <c r="XDB11" s="10"/>
      <c r="XDC11" s="10"/>
      <c r="XDD11" s="10"/>
      <c r="XDE11" s="10"/>
      <c r="XDF11" s="10"/>
      <c r="XDG11" s="10"/>
      <c r="XDH11" s="10"/>
      <c r="XDI11" s="10"/>
      <c r="XDJ11" s="10"/>
      <c r="XDK11" s="10"/>
      <c r="XDL11" s="10"/>
      <c r="XDM11" s="10"/>
      <c r="XDN11" s="10"/>
      <c r="XDO11" s="10"/>
      <c r="XDP11" s="10"/>
      <c r="XDQ11" s="10"/>
      <c r="XDR11" s="10"/>
      <c r="XDS11" s="10"/>
      <c r="XDT11" s="10"/>
      <c r="XDU11" s="10"/>
      <c r="XDV11" s="10"/>
      <c r="XDW11" s="10"/>
      <c r="XDX11" s="10"/>
      <c r="XDY11" s="10"/>
      <c r="XDZ11" s="10"/>
      <c r="XEA11" s="10"/>
      <c r="XEB11" s="10"/>
      <c r="XEC11" s="10"/>
      <c r="XED11" s="10"/>
      <c r="XEE11" s="10"/>
      <c r="XEF11" s="10"/>
      <c r="XEG11" s="10"/>
      <c r="XEH11" s="66"/>
      <c r="XEI11" s="66"/>
      <c r="XEJ11" s="66"/>
      <c r="XEK11" s="66"/>
      <c r="XEL11" s="66"/>
      <c r="XEM11" s="66"/>
      <c r="XEN11" s="66"/>
      <c r="XEO11" s="66"/>
      <c r="XEP11" s="66"/>
      <c r="XEQ11" s="66"/>
      <c r="XER11" s="66"/>
      <c r="XES11" s="66"/>
      <c r="XET11" s="66"/>
      <c r="XEU11" s="66"/>
      <c r="XEV11" s="66"/>
      <c r="XEW11" s="66"/>
      <c r="XEX11" s="66"/>
      <c r="XEY11" s="66"/>
      <c r="XEZ11" s="66"/>
    </row>
    <row r="12" ht="72" customHeight="1" spans="1:16">
      <c r="A12" s="23">
        <v>6</v>
      </c>
      <c r="B12" s="34" t="s">
        <v>56</v>
      </c>
      <c r="C12" s="35" t="s">
        <v>25</v>
      </c>
      <c r="D12" s="31" t="s">
        <v>57</v>
      </c>
      <c r="E12" s="34" t="s">
        <v>58</v>
      </c>
      <c r="F12" s="32" t="s">
        <v>59</v>
      </c>
      <c r="G12" s="33" t="s">
        <v>29</v>
      </c>
      <c r="H12" s="33" t="s">
        <v>29</v>
      </c>
      <c r="I12" s="32" t="s">
        <v>60</v>
      </c>
      <c r="J12" s="55">
        <v>400</v>
      </c>
      <c r="K12" s="55">
        <v>400</v>
      </c>
      <c r="L12" s="33"/>
      <c r="M12" s="35">
        <v>160</v>
      </c>
      <c r="N12" s="33">
        <v>160</v>
      </c>
      <c r="O12" s="35">
        <v>0</v>
      </c>
      <c r="P12" s="54" t="s">
        <v>61</v>
      </c>
    </row>
    <row r="13" ht="103" customHeight="1" spans="1:16">
      <c r="A13" s="23">
        <v>7</v>
      </c>
      <c r="B13" s="24" t="s">
        <v>62</v>
      </c>
      <c r="C13" s="23" t="s">
        <v>25</v>
      </c>
      <c r="D13" s="24" t="s">
        <v>63</v>
      </c>
      <c r="E13" s="24" t="s">
        <v>64</v>
      </c>
      <c r="F13" s="25" t="s">
        <v>33</v>
      </c>
      <c r="G13" s="23" t="s">
        <v>46</v>
      </c>
      <c r="H13" s="23" t="s">
        <v>46</v>
      </c>
      <c r="I13" s="27" t="s">
        <v>47</v>
      </c>
      <c r="J13" s="23">
        <v>3608</v>
      </c>
      <c r="K13" s="23">
        <v>3608</v>
      </c>
      <c r="L13" s="23"/>
      <c r="M13" s="23">
        <f>N13+O13</f>
        <v>53</v>
      </c>
      <c r="N13" s="23">
        <v>45</v>
      </c>
      <c r="O13" s="23">
        <v>8</v>
      </c>
      <c r="P13" s="43" t="s">
        <v>65</v>
      </c>
    </row>
    <row r="14" ht="51" customHeight="1" spans="1:16">
      <c r="A14" s="23">
        <v>8</v>
      </c>
      <c r="B14" s="24" t="s">
        <v>66</v>
      </c>
      <c r="C14" s="23" t="s">
        <v>25</v>
      </c>
      <c r="D14" s="24" t="s">
        <v>67</v>
      </c>
      <c r="E14" s="24" t="s">
        <v>68</v>
      </c>
      <c r="F14" s="25" t="s">
        <v>33</v>
      </c>
      <c r="G14" s="23" t="s">
        <v>69</v>
      </c>
      <c r="H14" s="23" t="s">
        <v>69</v>
      </c>
      <c r="I14" s="27" t="s">
        <v>70</v>
      </c>
      <c r="J14" s="23">
        <v>1000</v>
      </c>
      <c r="K14" s="23">
        <v>1000</v>
      </c>
      <c r="L14" s="23"/>
      <c r="M14" s="23">
        <v>2454</v>
      </c>
      <c r="N14" s="23">
        <v>2412</v>
      </c>
      <c r="O14" s="23">
        <v>42</v>
      </c>
      <c r="P14" s="43" t="s">
        <v>71</v>
      </c>
    </row>
    <row r="15" ht="66" customHeight="1" spans="1:16">
      <c r="A15" s="23">
        <v>9</v>
      </c>
      <c r="B15" s="24" t="s">
        <v>72</v>
      </c>
      <c r="C15" s="36" t="s">
        <v>25</v>
      </c>
      <c r="D15" s="24" t="s">
        <v>73</v>
      </c>
      <c r="E15" s="24" t="s">
        <v>74</v>
      </c>
      <c r="F15" s="27" t="s">
        <v>33</v>
      </c>
      <c r="G15" s="24" t="s">
        <v>46</v>
      </c>
      <c r="H15" s="24" t="s">
        <v>46</v>
      </c>
      <c r="I15" s="27" t="s">
        <v>75</v>
      </c>
      <c r="J15" s="23">
        <v>630</v>
      </c>
      <c r="K15" s="23">
        <v>630</v>
      </c>
      <c r="L15" s="23">
        <v>0</v>
      </c>
      <c r="M15" s="36">
        <v>641</v>
      </c>
      <c r="N15" s="23">
        <v>632</v>
      </c>
      <c r="O15" s="36">
        <v>9</v>
      </c>
      <c r="P15" s="56" t="s">
        <v>76</v>
      </c>
    </row>
    <row r="16" ht="56" customHeight="1" spans="1:16">
      <c r="A16" s="23">
        <v>10</v>
      </c>
      <c r="B16" s="24" t="s">
        <v>77</v>
      </c>
      <c r="C16" s="36" t="s">
        <v>25</v>
      </c>
      <c r="D16" s="24" t="s">
        <v>78</v>
      </c>
      <c r="E16" s="24" t="s">
        <v>79</v>
      </c>
      <c r="F16" s="27" t="s">
        <v>33</v>
      </c>
      <c r="G16" s="23" t="s">
        <v>29</v>
      </c>
      <c r="H16" s="23" t="s">
        <v>29</v>
      </c>
      <c r="I16" s="27" t="s">
        <v>80</v>
      </c>
      <c r="J16" s="23">
        <v>550</v>
      </c>
      <c r="K16" s="23">
        <v>550</v>
      </c>
      <c r="L16" s="23"/>
      <c r="M16" s="36">
        <v>181</v>
      </c>
      <c r="N16" s="23">
        <v>181</v>
      </c>
      <c r="O16" s="36">
        <v>0</v>
      </c>
      <c r="P16" s="43" t="s">
        <v>81</v>
      </c>
    </row>
    <row r="17" ht="56" customHeight="1" spans="1:16">
      <c r="A17" s="23">
        <v>11</v>
      </c>
      <c r="B17" s="24" t="s">
        <v>82</v>
      </c>
      <c r="C17" s="36" t="s">
        <v>25</v>
      </c>
      <c r="D17" s="24" t="s">
        <v>83</v>
      </c>
      <c r="E17" s="24" t="s">
        <v>84</v>
      </c>
      <c r="F17" s="27" t="s">
        <v>33</v>
      </c>
      <c r="G17" s="23" t="s">
        <v>29</v>
      </c>
      <c r="H17" s="23" t="s">
        <v>29</v>
      </c>
      <c r="I17" s="27" t="s">
        <v>80</v>
      </c>
      <c r="J17" s="23">
        <v>340</v>
      </c>
      <c r="K17" s="23">
        <v>340</v>
      </c>
      <c r="L17" s="23"/>
      <c r="M17" s="36">
        <v>169</v>
      </c>
      <c r="N17" s="23">
        <v>169</v>
      </c>
      <c r="O17" s="36">
        <v>0</v>
      </c>
      <c r="P17" s="43" t="s">
        <v>85</v>
      </c>
    </row>
    <row r="18" ht="110" customHeight="1" spans="1:16">
      <c r="A18" s="23">
        <v>12</v>
      </c>
      <c r="B18" s="24" t="s">
        <v>86</v>
      </c>
      <c r="C18" s="23" t="s">
        <v>25</v>
      </c>
      <c r="D18" s="24" t="s">
        <v>87</v>
      </c>
      <c r="E18" s="24" t="s">
        <v>88</v>
      </c>
      <c r="F18" s="27" t="s">
        <v>33</v>
      </c>
      <c r="G18" s="23" t="s">
        <v>69</v>
      </c>
      <c r="H18" s="23" t="s">
        <v>69</v>
      </c>
      <c r="I18" s="27" t="s">
        <v>89</v>
      </c>
      <c r="J18" s="23">
        <v>185</v>
      </c>
      <c r="K18" s="23">
        <v>185</v>
      </c>
      <c r="L18" s="23"/>
      <c r="M18" s="23">
        <v>29</v>
      </c>
      <c r="N18" s="23">
        <v>29</v>
      </c>
      <c r="O18" s="23">
        <v>0</v>
      </c>
      <c r="P18" s="43" t="s">
        <v>90</v>
      </c>
    </row>
    <row r="19" ht="84" customHeight="1" spans="1:16">
      <c r="A19" s="23">
        <v>13</v>
      </c>
      <c r="B19" s="34" t="s">
        <v>91</v>
      </c>
      <c r="C19" s="37" t="s">
        <v>25</v>
      </c>
      <c r="D19" s="38" t="s">
        <v>92</v>
      </c>
      <c r="E19" s="31" t="s">
        <v>93</v>
      </c>
      <c r="F19" s="32" t="s">
        <v>94</v>
      </c>
      <c r="G19" s="33" t="s">
        <v>29</v>
      </c>
      <c r="H19" s="33" t="s">
        <v>29</v>
      </c>
      <c r="I19" s="32" t="s">
        <v>38</v>
      </c>
      <c r="J19" s="29">
        <v>500</v>
      </c>
      <c r="K19" s="29">
        <v>500</v>
      </c>
      <c r="L19" s="29"/>
      <c r="M19" s="29">
        <v>64</v>
      </c>
      <c r="N19" s="33">
        <v>63</v>
      </c>
      <c r="O19" s="29">
        <v>1</v>
      </c>
      <c r="P19" s="54" t="s">
        <v>95</v>
      </c>
    </row>
    <row r="20" ht="63" customHeight="1" spans="1:16">
      <c r="A20" s="23">
        <v>14</v>
      </c>
      <c r="B20" s="34" t="s">
        <v>96</v>
      </c>
      <c r="C20" s="37" t="s">
        <v>25</v>
      </c>
      <c r="D20" s="38" t="s">
        <v>97</v>
      </c>
      <c r="E20" s="31" t="s">
        <v>98</v>
      </c>
      <c r="F20" s="32" t="s">
        <v>99</v>
      </c>
      <c r="G20" s="33" t="s">
        <v>29</v>
      </c>
      <c r="H20" s="33" t="s">
        <v>29</v>
      </c>
      <c r="I20" s="32" t="s">
        <v>38</v>
      </c>
      <c r="J20" s="29">
        <v>500</v>
      </c>
      <c r="K20" s="29">
        <v>500</v>
      </c>
      <c r="L20" s="29"/>
      <c r="M20" s="29">
        <f>N20+O20</f>
        <v>306</v>
      </c>
      <c r="N20" s="33">
        <v>283</v>
      </c>
      <c r="O20" s="29">
        <v>23</v>
      </c>
      <c r="P20" s="54" t="s">
        <v>100</v>
      </c>
    </row>
    <row r="21" s="3" customFormat="1" ht="35" customHeight="1" spans="1:16380">
      <c r="A21" s="21" t="s">
        <v>101</v>
      </c>
      <c r="B21" s="21"/>
      <c r="C21" s="16" t="s">
        <v>23</v>
      </c>
      <c r="D21" s="18"/>
      <c r="E21" s="17"/>
      <c r="F21" s="22"/>
      <c r="G21" s="17"/>
      <c r="H21" s="17"/>
      <c r="I21" s="19"/>
      <c r="J21" s="51">
        <f>SUM(J22:J51)</f>
        <v>30899</v>
      </c>
      <c r="K21" s="51">
        <f>SUM(K22:K51)</f>
        <v>30899</v>
      </c>
      <c r="L21" s="57"/>
      <c r="M21" s="19"/>
      <c r="N21" s="13"/>
      <c r="O21" s="13"/>
      <c r="P21" s="18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65"/>
      <c r="XCQ21" s="65"/>
      <c r="XCR21" s="65"/>
      <c r="XCS21" s="65"/>
      <c r="XCT21" s="65"/>
      <c r="XCU21" s="65"/>
      <c r="XCV21" s="65"/>
      <c r="XCW21" s="65"/>
      <c r="XCX21" s="65"/>
      <c r="XCY21" s="65"/>
      <c r="XCZ21" s="65"/>
      <c r="XDA21" s="65"/>
      <c r="XDB21" s="65"/>
      <c r="XDC21" s="65"/>
      <c r="XDD21" s="65"/>
      <c r="XDE21" s="65"/>
      <c r="XDF21" s="65"/>
      <c r="XDG21" s="65"/>
      <c r="XDH21" s="65"/>
      <c r="XDI21" s="65"/>
      <c r="XDJ21" s="65"/>
      <c r="XDK21" s="65"/>
      <c r="XDL21" s="65"/>
      <c r="XDM21" s="65"/>
      <c r="XDN21" s="65"/>
      <c r="XDO21" s="65"/>
      <c r="XDP21" s="65"/>
      <c r="XDQ21" s="65"/>
      <c r="XDR21" s="65"/>
      <c r="XDS21" s="65"/>
      <c r="XDT21" s="65"/>
      <c r="XDU21" s="65"/>
      <c r="XDV21" s="65"/>
      <c r="XDW21" s="65"/>
      <c r="XDX21" s="65"/>
      <c r="XDY21" s="65"/>
      <c r="XDZ21" s="65"/>
      <c r="XEA21" s="65"/>
      <c r="XEB21" s="65"/>
      <c r="XEC21" s="65"/>
      <c r="XED21" s="65"/>
      <c r="XEE21" s="65"/>
      <c r="XEF21" s="65"/>
      <c r="XEG21" s="65"/>
      <c r="XEH21" s="65"/>
      <c r="XEI21" s="65"/>
      <c r="XEJ21" s="65"/>
      <c r="XEK21" s="65"/>
      <c r="XEL21" s="65"/>
      <c r="XEM21" s="65"/>
      <c r="XEN21" s="65"/>
      <c r="XEO21" s="65"/>
      <c r="XEP21" s="65"/>
      <c r="XEQ21" s="65"/>
      <c r="XER21" s="65"/>
      <c r="XES21" s="65"/>
      <c r="XET21" s="65"/>
      <c r="XEU21" s="65"/>
      <c r="XEV21" s="65"/>
      <c r="XEW21" s="65"/>
      <c r="XEX21" s="65"/>
      <c r="XEY21" s="65"/>
      <c r="XEZ21" s="65"/>
    </row>
    <row r="22" ht="49" customHeight="1" spans="1:16">
      <c r="A22" s="23">
        <v>15</v>
      </c>
      <c r="B22" s="24" t="s">
        <v>102</v>
      </c>
      <c r="C22" s="36" t="s">
        <v>25</v>
      </c>
      <c r="D22" s="24" t="s">
        <v>26</v>
      </c>
      <c r="E22" s="24" t="s">
        <v>103</v>
      </c>
      <c r="F22" s="27" t="s">
        <v>33</v>
      </c>
      <c r="G22" s="23" t="s">
        <v>104</v>
      </c>
      <c r="H22" s="23" t="s">
        <v>104</v>
      </c>
      <c r="I22" s="27" t="s">
        <v>26</v>
      </c>
      <c r="J22" s="23">
        <v>300</v>
      </c>
      <c r="K22" s="23">
        <v>300</v>
      </c>
      <c r="L22" s="23"/>
      <c r="M22" s="23">
        <v>180</v>
      </c>
      <c r="N22" s="23">
        <v>180</v>
      </c>
      <c r="O22" s="36">
        <v>0</v>
      </c>
      <c r="P22" s="43" t="s">
        <v>105</v>
      </c>
    </row>
    <row r="23" ht="52" customHeight="1" spans="1:16">
      <c r="A23" s="23">
        <v>16</v>
      </c>
      <c r="B23" s="24" t="s">
        <v>106</v>
      </c>
      <c r="C23" s="36" t="s">
        <v>25</v>
      </c>
      <c r="D23" s="24" t="s">
        <v>26</v>
      </c>
      <c r="E23" s="24" t="s">
        <v>107</v>
      </c>
      <c r="F23" s="27" t="s">
        <v>108</v>
      </c>
      <c r="G23" s="24" t="s">
        <v>29</v>
      </c>
      <c r="H23" s="24" t="s">
        <v>29</v>
      </c>
      <c r="I23" s="27" t="s">
        <v>109</v>
      </c>
      <c r="J23" s="23">
        <v>225</v>
      </c>
      <c r="K23" s="23">
        <v>225</v>
      </c>
      <c r="L23" s="23"/>
      <c r="M23" s="36">
        <v>500</v>
      </c>
      <c r="N23" s="36">
        <v>500</v>
      </c>
      <c r="O23" s="36">
        <v>0</v>
      </c>
      <c r="P23" s="43" t="s">
        <v>110</v>
      </c>
    </row>
    <row r="24" ht="80" customHeight="1" spans="1:16">
      <c r="A24" s="23">
        <v>17</v>
      </c>
      <c r="B24" s="24" t="s">
        <v>111</v>
      </c>
      <c r="C24" s="36" t="s">
        <v>25</v>
      </c>
      <c r="D24" s="24" t="s">
        <v>112</v>
      </c>
      <c r="E24" s="24" t="s">
        <v>113</v>
      </c>
      <c r="F24" s="27" t="s">
        <v>114</v>
      </c>
      <c r="G24" s="23" t="s">
        <v>115</v>
      </c>
      <c r="H24" s="23" t="s">
        <v>115</v>
      </c>
      <c r="I24" s="27" t="s">
        <v>116</v>
      </c>
      <c r="J24" s="36">
        <v>210</v>
      </c>
      <c r="K24" s="36">
        <v>210</v>
      </c>
      <c r="L24" s="36"/>
      <c r="M24" s="23">
        <v>216</v>
      </c>
      <c r="N24" s="23">
        <v>216</v>
      </c>
      <c r="O24" s="23">
        <v>0</v>
      </c>
      <c r="P24" s="58" t="s">
        <v>117</v>
      </c>
    </row>
    <row r="25" ht="67" customHeight="1" spans="1:16">
      <c r="A25" s="23">
        <v>18</v>
      </c>
      <c r="B25" s="28" t="s">
        <v>118</v>
      </c>
      <c r="C25" s="29" t="s">
        <v>25</v>
      </c>
      <c r="D25" s="28" t="s">
        <v>119</v>
      </c>
      <c r="E25" s="31" t="s">
        <v>120</v>
      </c>
      <c r="F25" s="32" t="s">
        <v>33</v>
      </c>
      <c r="G25" s="33" t="s">
        <v>34</v>
      </c>
      <c r="H25" s="33" t="s">
        <v>34</v>
      </c>
      <c r="I25" s="53" t="s">
        <v>121</v>
      </c>
      <c r="J25" s="33">
        <v>115</v>
      </c>
      <c r="K25" s="33">
        <v>115</v>
      </c>
      <c r="L25" s="33"/>
      <c r="M25" s="33">
        <v>75</v>
      </c>
      <c r="N25" s="33">
        <v>61</v>
      </c>
      <c r="O25" s="29">
        <v>14</v>
      </c>
      <c r="P25" s="54" t="s">
        <v>122</v>
      </c>
    </row>
    <row r="26" ht="47" customHeight="1" spans="1:16">
      <c r="A26" s="23">
        <v>19</v>
      </c>
      <c r="B26" s="28" t="s">
        <v>123</v>
      </c>
      <c r="C26" s="36" t="s">
        <v>25</v>
      </c>
      <c r="D26" s="39" t="s">
        <v>124</v>
      </c>
      <c r="E26" s="24" t="s">
        <v>125</v>
      </c>
      <c r="F26" s="27" t="s">
        <v>33</v>
      </c>
      <c r="G26" s="23" t="s">
        <v>34</v>
      </c>
      <c r="H26" s="23" t="s">
        <v>34</v>
      </c>
      <c r="I26" s="59" t="s">
        <v>89</v>
      </c>
      <c r="J26" s="23">
        <v>75</v>
      </c>
      <c r="K26" s="23">
        <v>75</v>
      </c>
      <c r="L26" s="23"/>
      <c r="M26" s="23">
        <v>47</v>
      </c>
      <c r="N26" s="23">
        <v>47</v>
      </c>
      <c r="O26" s="36">
        <v>0</v>
      </c>
      <c r="P26" s="54" t="s">
        <v>122</v>
      </c>
    </row>
    <row r="27" ht="47" customHeight="1" spans="1:16">
      <c r="A27" s="23">
        <v>20</v>
      </c>
      <c r="B27" s="28" t="s">
        <v>126</v>
      </c>
      <c r="C27" s="36" t="s">
        <v>25</v>
      </c>
      <c r="D27" s="40" t="s">
        <v>127</v>
      </c>
      <c r="E27" s="31" t="s">
        <v>128</v>
      </c>
      <c r="F27" s="32" t="s">
        <v>33</v>
      </c>
      <c r="G27" s="33" t="s">
        <v>34</v>
      </c>
      <c r="H27" s="33" t="s">
        <v>34</v>
      </c>
      <c r="I27" s="53" t="s">
        <v>129</v>
      </c>
      <c r="J27" s="33">
        <v>334</v>
      </c>
      <c r="K27" s="33">
        <v>334</v>
      </c>
      <c r="L27" s="33"/>
      <c r="M27" s="33">
        <v>98</v>
      </c>
      <c r="N27" s="33">
        <v>98</v>
      </c>
      <c r="O27" s="29">
        <v>0</v>
      </c>
      <c r="P27" s="54" t="s">
        <v>130</v>
      </c>
    </row>
    <row r="28" ht="52" customHeight="1" spans="1:16">
      <c r="A28" s="23">
        <v>21</v>
      </c>
      <c r="B28" s="28" t="s">
        <v>131</v>
      </c>
      <c r="C28" s="36" t="s">
        <v>25</v>
      </c>
      <c r="D28" s="40" t="s">
        <v>132</v>
      </c>
      <c r="E28" s="31" t="s">
        <v>133</v>
      </c>
      <c r="F28" s="32" t="s">
        <v>33</v>
      </c>
      <c r="G28" s="33" t="s">
        <v>34</v>
      </c>
      <c r="H28" s="33" t="s">
        <v>34</v>
      </c>
      <c r="I28" s="53" t="s">
        <v>134</v>
      </c>
      <c r="J28" s="33">
        <v>190</v>
      </c>
      <c r="K28" s="33">
        <v>190</v>
      </c>
      <c r="L28" s="33"/>
      <c r="M28" s="33">
        <v>73</v>
      </c>
      <c r="N28" s="33">
        <v>73</v>
      </c>
      <c r="O28" s="29">
        <v>0</v>
      </c>
      <c r="P28" s="54" t="s">
        <v>122</v>
      </c>
    </row>
    <row r="29" ht="57" customHeight="1" spans="1:16">
      <c r="A29" s="23">
        <v>22</v>
      </c>
      <c r="B29" s="28" t="s">
        <v>135</v>
      </c>
      <c r="C29" s="29" t="s">
        <v>25</v>
      </c>
      <c r="D29" s="40" t="s">
        <v>136</v>
      </c>
      <c r="E29" s="31" t="s">
        <v>137</v>
      </c>
      <c r="F29" s="32" t="s">
        <v>33</v>
      </c>
      <c r="G29" s="33" t="s">
        <v>34</v>
      </c>
      <c r="H29" s="33" t="s">
        <v>34</v>
      </c>
      <c r="I29" s="53" t="s">
        <v>138</v>
      </c>
      <c r="J29" s="33">
        <v>25</v>
      </c>
      <c r="K29" s="33">
        <v>25</v>
      </c>
      <c r="L29" s="33"/>
      <c r="M29" s="33">
        <v>143</v>
      </c>
      <c r="N29" s="33">
        <v>139</v>
      </c>
      <c r="O29" s="29">
        <v>4</v>
      </c>
      <c r="P29" s="54" t="s">
        <v>122</v>
      </c>
    </row>
    <row r="30" ht="72" customHeight="1" spans="1:16">
      <c r="A30" s="23">
        <v>23</v>
      </c>
      <c r="B30" s="28" t="s">
        <v>139</v>
      </c>
      <c r="C30" s="29" t="s">
        <v>25</v>
      </c>
      <c r="D30" s="40" t="s">
        <v>140</v>
      </c>
      <c r="E30" s="31" t="s">
        <v>141</v>
      </c>
      <c r="F30" s="32" t="s">
        <v>33</v>
      </c>
      <c r="G30" s="33" t="s">
        <v>34</v>
      </c>
      <c r="H30" s="33" t="s">
        <v>34</v>
      </c>
      <c r="I30" s="53" t="s">
        <v>142</v>
      </c>
      <c r="J30" s="33">
        <v>130</v>
      </c>
      <c r="K30" s="33">
        <v>130</v>
      </c>
      <c r="L30" s="33"/>
      <c r="M30" s="33">
        <v>44</v>
      </c>
      <c r="N30" s="33">
        <v>37</v>
      </c>
      <c r="O30" s="29">
        <v>7</v>
      </c>
      <c r="P30" s="54" t="s">
        <v>143</v>
      </c>
    </row>
    <row r="31" customFormat="1" ht="72" customHeight="1" spans="1:16380">
      <c r="A31" s="23">
        <v>24</v>
      </c>
      <c r="B31" s="28" t="s">
        <v>144</v>
      </c>
      <c r="C31" s="36" t="s">
        <v>25</v>
      </c>
      <c r="D31" s="41" t="s">
        <v>145</v>
      </c>
      <c r="E31" s="24" t="s">
        <v>146</v>
      </c>
      <c r="F31" s="27" t="s">
        <v>33</v>
      </c>
      <c r="G31" s="23" t="s">
        <v>34</v>
      </c>
      <c r="H31" s="23" t="s">
        <v>34</v>
      </c>
      <c r="I31" s="59" t="s">
        <v>80</v>
      </c>
      <c r="J31" s="33">
        <v>200</v>
      </c>
      <c r="K31" s="23">
        <v>200</v>
      </c>
      <c r="L31" s="23"/>
      <c r="M31" s="23">
        <v>122</v>
      </c>
      <c r="N31" s="23">
        <v>120</v>
      </c>
      <c r="O31" s="36">
        <v>2</v>
      </c>
      <c r="P31" s="43" t="s">
        <v>147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0"/>
      <c r="XCQ31" s="10"/>
      <c r="XCR31" s="10"/>
      <c r="XCS31" s="10"/>
      <c r="XCT31" s="10"/>
      <c r="XCU31" s="10"/>
      <c r="XCV31" s="10"/>
      <c r="XCW31" s="10"/>
      <c r="XCX31" s="10"/>
      <c r="XCY31" s="10"/>
      <c r="XCZ31" s="10"/>
      <c r="XDA31" s="10"/>
      <c r="XDB31" s="10"/>
      <c r="XDC31" s="10"/>
      <c r="XDD31" s="10"/>
      <c r="XDE31" s="10"/>
      <c r="XDF31" s="10"/>
      <c r="XDG31" s="10"/>
      <c r="XDH31" s="10"/>
      <c r="XDI31" s="10"/>
      <c r="XDJ31" s="10"/>
      <c r="XDK31" s="10"/>
      <c r="XDL31" s="10"/>
      <c r="XDM31" s="10"/>
      <c r="XDN31" s="10"/>
      <c r="XDO31" s="10"/>
      <c r="XDP31" s="10"/>
      <c r="XDQ31" s="10"/>
      <c r="XDR31" s="10"/>
      <c r="XDS31" s="10"/>
      <c r="XDT31" s="10"/>
      <c r="XDU31" s="10"/>
      <c r="XDV31" s="10"/>
      <c r="XDW31" s="10"/>
      <c r="XDX31" s="10"/>
      <c r="XDY31" s="10"/>
      <c r="XDZ31" s="10"/>
      <c r="XEA31" s="10"/>
      <c r="XEB31" s="10"/>
      <c r="XEC31" s="10"/>
      <c r="XED31" s="10"/>
      <c r="XEE31" s="10"/>
      <c r="XEF31" s="10"/>
      <c r="XEG31" s="10"/>
      <c r="XEH31" s="66"/>
      <c r="XEI31" s="66"/>
      <c r="XEJ31" s="66"/>
      <c r="XEK31" s="66"/>
      <c r="XEL31" s="66"/>
      <c r="XEM31" s="66"/>
      <c r="XEN31" s="66"/>
      <c r="XEO31" s="66"/>
      <c r="XEP31" s="66"/>
      <c r="XEQ31" s="66"/>
      <c r="XER31" s="66"/>
      <c r="XES31" s="66"/>
      <c r="XET31" s="66"/>
      <c r="XEU31" s="66"/>
      <c r="XEV31" s="66"/>
      <c r="XEW31" s="66"/>
      <c r="XEX31" s="66"/>
      <c r="XEY31" s="66"/>
      <c r="XEZ31" s="66"/>
    </row>
    <row r="32" ht="48" customHeight="1" spans="1:16">
      <c r="A32" s="23">
        <v>25</v>
      </c>
      <c r="B32" s="28" t="s">
        <v>148</v>
      </c>
      <c r="C32" s="29" t="s">
        <v>25</v>
      </c>
      <c r="D32" s="28" t="s">
        <v>149</v>
      </c>
      <c r="E32" s="24" t="s">
        <v>150</v>
      </c>
      <c r="F32" s="32" t="s">
        <v>33</v>
      </c>
      <c r="G32" s="33" t="s">
        <v>34</v>
      </c>
      <c r="H32" s="33" t="s">
        <v>34</v>
      </c>
      <c r="I32" s="53" t="s">
        <v>151</v>
      </c>
      <c r="J32" s="33">
        <v>400</v>
      </c>
      <c r="K32" s="33">
        <v>400</v>
      </c>
      <c r="L32" s="33"/>
      <c r="M32" s="33">
        <v>46</v>
      </c>
      <c r="N32" s="33">
        <v>36</v>
      </c>
      <c r="O32" s="29">
        <v>10</v>
      </c>
      <c r="P32" s="54" t="s">
        <v>152</v>
      </c>
    </row>
    <row r="33" ht="54" customHeight="1" spans="1:16">
      <c r="A33" s="23">
        <v>26</v>
      </c>
      <c r="B33" s="28" t="s">
        <v>153</v>
      </c>
      <c r="C33" s="36" t="s">
        <v>25</v>
      </c>
      <c r="D33" s="40" t="s">
        <v>154</v>
      </c>
      <c r="E33" s="42" t="s">
        <v>146</v>
      </c>
      <c r="F33" s="32" t="s">
        <v>33</v>
      </c>
      <c r="G33" s="33" t="s">
        <v>34</v>
      </c>
      <c r="H33" s="33" t="s">
        <v>34</v>
      </c>
      <c r="I33" s="53" t="s">
        <v>155</v>
      </c>
      <c r="J33" s="36">
        <v>200</v>
      </c>
      <c r="K33" s="36">
        <v>200</v>
      </c>
      <c r="L33" s="33"/>
      <c r="M33" s="33">
        <v>143</v>
      </c>
      <c r="N33" s="33">
        <v>132</v>
      </c>
      <c r="O33" s="29">
        <v>11</v>
      </c>
      <c r="P33" s="54" t="s">
        <v>152</v>
      </c>
    </row>
    <row r="34" ht="48" customHeight="1" spans="1:16">
      <c r="A34" s="23">
        <v>27</v>
      </c>
      <c r="B34" s="28" t="s">
        <v>156</v>
      </c>
      <c r="C34" s="36" t="s">
        <v>25</v>
      </c>
      <c r="D34" s="40" t="s">
        <v>157</v>
      </c>
      <c r="E34" s="42" t="s">
        <v>146</v>
      </c>
      <c r="F34" s="32" t="s">
        <v>33</v>
      </c>
      <c r="G34" s="33" t="s">
        <v>34</v>
      </c>
      <c r="H34" s="33" t="s">
        <v>34</v>
      </c>
      <c r="I34" s="53" t="s">
        <v>155</v>
      </c>
      <c r="J34" s="36">
        <v>200</v>
      </c>
      <c r="K34" s="36">
        <v>200</v>
      </c>
      <c r="L34" s="60"/>
      <c r="M34" s="36">
        <v>111</v>
      </c>
      <c r="N34" s="36">
        <v>105</v>
      </c>
      <c r="O34" s="36">
        <v>6</v>
      </c>
      <c r="P34" s="43" t="s">
        <v>152</v>
      </c>
    </row>
    <row r="35" ht="67" customHeight="1" spans="1:16">
      <c r="A35" s="23">
        <v>28</v>
      </c>
      <c r="B35" s="24" t="s">
        <v>158</v>
      </c>
      <c r="C35" s="36" t="s">
        <v>25</v>
      </c>
      <c r="D35" s="24" t="s">
        <v>159</v>
      </c>
      <c r="E35" s="24" t="s">
        <v>160</v>
      </c>
      <c r="F35" s="32" t="s">
        <v>33</v>
      </c>
      <c r="G35" s="24" t="s">
        <v>34</v>
      </c>
      <c r="H35" s="24" t="s">
        <v>34</v>
      </c>
      <c r="I35" s="27" t="s">
        <v>161</v>
      </c>
      <c r="J35" s="23">
        <v>450</v>
      </c>
      <c r="K35" s="23">
        <v>450</v>
      </c>
      <c r="L35" s="23"/>
      <c r="M35" s="36">
        <v>143</v>
      </c>
      <c r="N35" s="23">
        <v>142</v>
      </c>
      <c r="O35" s="36">
        <v>1</v>
      </c>
      <c r="P35" s="54" t="s">
        <v>162</v>
      </c>
    </row>
    <row r="36" ht="56" customHeight="1" spans="1:16">
      <c r="A36" s="23">
        <v>29</v>
      </c>
      <c r="B36" s="24" t="s">
        <v>163</v>
      </c>
      <c r="C36" s="36" t="s">
        <v>25</v>
      </c>
      <c r="D36" s="24" t="s">
        <v>164</v>
      </c>
      <c r="E36" s="24" t="s">
        <v>165</v>
      </c>
      <c r="F36" s="32" t="s">
        <v>33</v>
      </c>
      <c r="G36" s="24" t="s">
        <v>34</v>
      </c>
      <c r="H36" s="24" t="s">
        <v>34</v>
      </c>
      <c r="I36" s="27" t="s">
        <v>161</v>
      </c>
      <c r="J36" s="23">
        <v>350</v>
      </c>
      <c r="K36" s="23">
        <v>350</v>
      </c>
      <c r="L36" s="23"/>
      <c r="M36" s="36">
        <v>83</v>
      </c>
      <c r="N36" s="23">
        <v>82</v>
      </c>
      <c r="O36" s="36">
        <v>1</v>
      </c>
      <c r="P36" s="54" t="s">
        <v>162</v>
      </c>
    </row>
    <row r="37" ht="65" customHeight="1" spans="1:16">
      <c r="A37" s="23">
        <v>30</v>
      </c>
      <c r="B37" s="24" t="s">
        <v>166</v>
      </c>
      <c r="C37" s="36" t="s">
        <v>25</v>
      </c>
      <c r="D37" s="24" t="s">
        <v>167</v>
      </c>
      <c r="E37" s="24" t="s">
        <v>168</v>
      </c>
      <c r="F37" s="32" t="s">
        <v>33</v>
      </c>
      <c r="G37" s="24" t="s">
        <v>34</v>
      </c>
      <c r="H37" s="24" t="s">
        <v>34</v>
      </c>
      <c r="I37" s="27" t="s">
        <v>161</v>
      </c>
      <c r="J37" s="23">
        <v>437</v>
      </c>
      <c r="K37" s="23">
        <v>437</v>
      </c>
      <c r="L37" s="23"/>
      <c r="M37" s="36">
        <v>146</v>
      </c>
      <c r="N37" s="23">
        <v>145</v>
      </c>
      <c r="O37" s="36">
        <v>1</v>
      </c>
      <c r="P37" s="54" t="s">
        <v>162</v>
      </c>
    </row>
    <row r="38" ht="82" customHeight="1" spans="1:16">
      <c r="A38" s="23">
        <v>31</v>
      </c>
      <c r="B38" s="24" t="s">
        <v>169</v>
      </c>
      <c r="C38" s="36" t="s">
        <v>25</v>
      </c>
      <c r="D38" s="24" t="s">
        <v>170</v>
      </c>
      <c r="E38" s="24" t="s">
        <v>171</v>
      </c>
      <c r="F38" s="32" t="s">
        <v>33</v>
      </c>
      <c r="G38" s="24" t="s">
        <v>34</v>
      </c>
      <c r="H38" s="24" t="s">
        <v>34</v>
      </c>
      <c r="I38" s="27" t="s">
        <v>161</v>
      </c>
      <c r="J38" s="23">
        <v>553</v>
      </c>
      <c r="K38" s="23">
        <v>553</v>
      </c>
      <c r="L38" s="23"/>
      <c r="M38" s="36">
        <v>115</v>
      </c>
      <c r="N38" s="23">
        <v>112</v>
      </c>
      <c r="O38" s="36">
        <v>3</v>
      </c>
      <c r="P38" s="54" t="s">
        <v>162</v>
      </c>
    </row>
    <row r="39" ht="53" customHeight="1" spans="1:16">
      <c r="A39" s="23">
        <v>32</v>
      </c>
      <c r="B39" s="24" t="s">
        <v>172</v>
      </c>
      <c r="C39" s="36" t="s">
        <v>25</v>
      </c>
      <c r="D39" s="24" t="s">
        <v>173</v>
      </c>
      <c r="E39" s="24" t="s">
        <v>174</v>
      </c>
      <c r="F39" s="32" t="s">
        <v>33</v>
      </c>
      <c r="G39" s="24" t="s">
        <v>34</v>
      </c>
      <c r="H39" s="24" t="s">
        <v>34</v>
      </c>
      <c r="I39" s="27" t="s">
        <v>161</v>
      </c>
      <c r="J39" s="23">
        <v>100</v>
      </c>
      <c r="K39" s="23">
        <v>100</v>
      </c>
      <c r="L39" s="23"/>
      <c r="M39" s="36">
        <v>123</v>
      </c>
      <c r="N39" s="23">
        <v>120</v>
      </c>
      <c r="O39" s="36">
        <v>3</v>
      </c>
      <c r="P39" s="54" t="s">
        <v>162</v>
      </c>
    </row>
    <row r="40" ht="57" customHeight="1" spans="1:16">
      <c r="A40" s="23">
        <v>33</v>
      </c>
      <c r="B40" s="28" t="s">
        <v>175</v>
      </c>
      <c r="C40" s="29" t="s">
        <v>25</v>
      </c>
      <c r="D40" s="40" t="s">
        <v>176</v>
      </c>
      <c r="E40" s="31" t="s">
        <v>177</v>
      </c>
      <c r="F40" s="32" t="s">
        <v>33</v>
      </c>
      <c r="G40" s="33" t="s">
        <v>34</v>
      </c>
      <c r="H40" s="33" t="s">
        <v>34</v>
      </c>
      <c r="I40" s="53" t="s">
        <v>178</v>
      </c>
      <c r="J40" s="33">
        <v>150</v>
      </c>
      <c r="K40" s="33">
        <v>150</v>
      </c>
      <c r="L40" s="33"/>
      <c r="M40" s="33">
        <v>17</v>
      </c>
      <c r="N40" s="33">
        <v>15</v>
      </c>
      <c r="O40" s="29">
        <v>2</v>
      </c>
      <c r="P40" s="54" t="s">
        <v>122</v>
      </c>
    </row>
    <row r="41" ht="45" customHeight="1" spans="1:16">
      <c r="A41" s="23">
        <v>34</v>
      </c>
      <c r="B41" s="28" t="s">
        <v>179</v>
      </c>
      <c r="C41" s="33" t="s">
        <v>25</v>
      </c>
      <c r="D41" s="28" t="s">
        <v>180</v>
      </c>
      <c r="E41" s="31" t="s">
        <v>181</v>
      </c>
      <c r="F41" s="32" t="s">
        <v>33</v>
      </c>
      <c r="G41" s="33" t="s">
        <v>34</v>
      </c>
      <c r="H41" s="33" t="s">
        <v>34</v>
      </c>
      <c r="I41" s="53" t="s">
        <v>70</v>
      </c>
      <c r="J41" s="33">
        <v>303</v>
      </c>
      <c r="K41" s="33">
        <v>303</v>
      </c>
      <c r="L41" s="33"/>
      <c r="M41" s="33">
        <v>138</v>
      </c>
      <c r="N41" s="33">
        <v>136</v>
      </c>
      <c r="O41" s="33">
        <v>2</v>
      </c>
      <c r="P41" s="54" t="s">
        <v>182</v>
      </c>
    </row>
    <row r="42" ht="45" customHeight="1" spans="1:16">
      <c r="A42" s="23">
        <v>35</v>
      </c>
      <c r="B42" s="28" t="s">
        <v>183</v>
      </c>
      <c r="C42" s="36" t="s">
        <v>25</v>
      </c>
      <c r="D42" s="40" t="s">
        <v>184</v>
      </c>
      <c r="E42" s="31" t="s">
        <v>185</v>
      </c>
      <c r="F42" s="32" t="s">
        <v>33</v>
      </c>
      <c r="G42" s="33" t="s">
        <v>34</v>
      </c>
      <c r="H42" s="33" t="s">
        <v>34</v>
      </c>
      <c r="I42" s="53" t="s">
        <v>186</v>
      </c>
      <c r="J42" s="33">
        <v>250</v>
      </c>
      <c r="K42" s="33">
        <v>250</v>
      </c>
      <c r="L42" s="33"/>
      <c r="M42" s="33">
        <v>101</v>
      </c>
      <c r="N42" s="33">
        <v>92</v>
      </c>
      <c r="O42" s="29">
        <v>9</v>
      </c>
      <c r="P42" s="54" t="s">
        <v>187</v>
      </c>
    </row>
    <row r="43" ht="43" customHeight="1" spans="1:16">
      <c r="A43" s="23">
        <v>36</v>
      </c>
      <c r="B43" s="31" t="s">
        <v>188</v>
      </c>
      <c r="C43" s="35" t="s">
        <v>25</v>
      </c>
      <c r="D43" s="31" t="s">
        <v>189</v>
      </c>
      <c r="E43" s="31" t="s">
        <v>190</v>
      </c>
      <c r="F43" s="32" t="s">
        <v>33</v>
      </c>
      <c r="G43" s="33" t="s">
        <v>34</v>
      </c>
      <c r="H43" s="33" t="s">
        <v>34</v>
      </c>
      <c r="I43" s="32" t="s">
        <v>60</v>
      </c>
      <c r="J43" s="33">
        <v>13</v>
      </c>
      <c r="K43" s="33">
        <v>13</v>
      </c>
      <c r="L43" s="33"/>
      <c r="M43" s="35">
        <v>160</v>
      </c>
      <c r="N43" s="33">
        <v>160</v>
      </c>
      <c r="O43" s="35">
        <v>0</v>
      </c>
      <c r="P43" s="54" t="s">
        <v>191</v>
      </c>
    </row>
    <row r="44" ht="55" customHeight="1" spans="1:16">
      <c r="A44" s="23">
        <v>37</v>
      </c>
      <c r="B44" s="24" t="s">
        <v>192</v>
      </c>
      <c r="C44" s="23" t="s">
        <v>25</v>
      </c>
      <c r="D44" s="24" t="s">
        <v>193</v>
      </c>
      <c r="E44" s="24" t="s">
        <v>194</v>
      </c>
      <c r="F44" s="25" t="s">
        <v>28</v>
      </c>
      <c r="G44" s="26" t="s">
        <v>29</v>
      </c>
      <c r="H44" s="26" t="s">
        <v>29</v>
      </c>
      <c r="I44" s="61" t="s">
        <v>151</v>
      </c>
      <c r="J44" s="23">
        <v>1180</v>
      </c>
      <c r="K44" s="23">
        <v>1180</v>
      </c>
      <c r="L44" s="23"/>
      <c r="M44" s="23">
        <f>N44+O44</f>
        <v>1092</v>
      </c>
      <c r="N44" s="23">
        <v>1036</v>
      </c>
      <c r="O44" s="23">
        <v>56</v>
      </c>
      <c r="P44" s="43" t="s">
        <v>195</v>
      </c>
    </row>
    <row r="45" ht="60" customHeight="1" spans="1:16">
      <c r="A45" s="23">
        <v>38</v>
      </c>
      <c r="B45" s="24" t="s">
        <v>196</v>
      </c>
      <c r="C45" s="23" t="s">
        <v>37</v>
      </c>
      <c r="D45" s="24" t="s">
        <v>197</v>
      </c>
      <c r="E45" s="24" t="s">
        <v>198</v>
      </c>
      <c r="F45" s="25" t="s">
        <v>28</v>
      </c>
      <c r="G45" s="23" t="s">
        <v>29</v>
      </c>
      <c r="H45" s="23" t="s">
        <v>29</v>
      </c>
      <c r="I45" s="27" t="s">
        <v>199</v>
      </c>
      <c r="J45" s="23">
        <v>10000</v>
      </c>
      <c r="K45" s="23">
        <v>10000</v>
      </c>
      <c r="L45" s="27"/>
      <c r="M45" s="27">
        <v>610</v>
      </c>
      <c r="N45" s="27">
        <v>610</v>
      </c>
      <c r="O45" s="27">
        <v>0</v>
      </c>
      <c r="P45" s="43" t="s">
        <v>200</v>
      </c>
    </row>
    <row r="46" ht="76" customHeight="1" spans="1:16">
      <c r="A46" s="23">
        <v>39</v>
      </c>
      <c r="B46" s="24" t="s">
        <v>201</v>
      </c>
      <c r="C46" s="36" t="s">
        <v>25</v>
      </c>
      <c r="D46" s="43" t="s">
        <v>202</v>
      </c>
      <c r="E46" s="24" t="s">
        <v>203</v>
      </c>
      <c r="F46" s="27" t="s">
        <v>204</v>
      </c>
      <c r="G46" s="24" t="s">
        <v>205</v>
      </c>
      <c r="H46" s="43" t="s">
        <v>206</v>
      </c>
      <c r="I46" s="27" t="s">
        <v>205</v>
      </c>
      <c r="J46" s="23">
        <v>2044</v>
      </c>
      <c r="K46" s="23">
        <v>2044</v>
      </c>
      <c r="L46" s="23"/>
      <c r="M46" s="23">
        <v>2421</v>
      </c>
      <c r="N46" s="23">
        <v>2421</v>
      </c>
      <c r="O46" s="36">
        <v>0</v>
      </c>
      <c r="P46" s="43" t="s">
        <v>207</v>
      </c>
    </row>
    <row r="47" ht="78" customHeight="1" spans="1:16">
      <c r="A47" s="23">
        <v>40</v>
      </c>
      <c r="B47" s="24" t="s">
        <v>208</v>
      </c>
      <c r="C47" s="36" t="s">
        <v>25</v>
      </c>
      <c r="D47" s="24" t="s">
        <v>209</v>
      </c>
      <c r="E47" s="24" t="s">
        <v>210</v>
      </c>
      <c r="F47" s="27" t="s">
        <v>204</v>
      </c>
      <c r="G47" s="24" t="s">
        <v>205</v>
      </c>
      <c r="H47" s="43" t="s">
        <v>206</v>
      </c>
      <c r="I47" s="27" t="s">
        <v>205</v>
      </c>
      <c r="J47" s="23">
        <v>367</v>
      </c>
      <c r="K47" s="23">
        <v>367</v>
      </c>
      <c r="L47" s="23"/>
      <c r="M47" s="23">
        <v>300</v>
      </c>
      <c r="N47" s="23">
        <v>300</v>
      </c>
      <c r="O47" s="36">
        <v>0</v>
      </c>
      <c r="P47" s="43" t="s">
        <v>211</v>
      </c>
    </row>
    <row r="48" ht="50" customHeight="1" spans="1:16">
      <c r="A48" s="23">
        <v>41</v>
      </c>
      <c r="B48" s="44" t="s">
        <v>212</v>
      </c>
      <c r="C48" s="45" t="s">
        <v>25</v>
      </c>
      <c r="D48" s="46" t="s">
        <v>109</v>
      </c>
      <c r="E48" s="44" t="s">
        <v>213</v>
      </c>
      <c r="F48" s="32" t="s">
        <v>204</v>
      </c>
      <c r="G48" s="31" t="s">
        <v>214</v>
      </c>
      <c r="H48" s="31" t="s">
        <v>214</v>
      </c>
      <c r="I48" s="32" t="s">
        <v>215</v>
      </c>
      <c r="J48" s="29">
        <f>150*70</f>
        <v>10500</v>
      </c>
      <c r="K48" s="29">
        <v>10500</v>
      </c>
      <c r="L48" s="62"/>
      <c r="M48" s="33">
        <f>N48+O48</f>
        <v>929</v>
      </c>
      <c r="N48" s="29">
        <v>867</v>
      </c>
      <c r="O48" s="29">
        <v>62</v>
      </c>
      <c r="P48" s="54" t="s">
        <v>216</v>
      </c>
    </row>
    <row r="49" ht="38" customHeight="1" spans="1:16">
      <c r="A49" s="23">
        <v>42</v>
      </c>
      <c r="B49" s="24" t="s">
        <v>217</v>
      </c>
      <c r="C49" s="36" t="s">
        <v>25</v>
      </c>
      <c r="D49" s="24" t="s">
        <v>218</v>
      </c>
      <c r="E49" s="24" t="s">
        <v>219</v>
      </c>
      <c r="F49" s="27" t="s">
        <v>33</v>
      </c>
      <c r="G49" s="23" t="s">
        <v>34</v>
      </c>
      <c r="H49" s="23" t="s">
        <v>34</v>
      </c>
      <c r="I49" s="27" t="s">
        <v>75</v>
      </c>
      <c r="J49" s="23">
        <v>328</v>
      </c>
      <c r="K49" s="23">
        <v>328</v>
      </c>
      <c r="L49" s="36"/>
      <c r="M49" s="33">
        <v>641</v>
      </c>
      <c r="N49" s="33">
        <v>632</v>
      </c>
      <c r="O49" s="23">
        <v>9</v>
      </c>
      <c r="P49" s="43" t="s">
        <v>220</v>
      </c>
    </row>
    <row r="50" ht="42" customHeight="1" spans="1:16">
      <c r="A50" s="23">
        <v>43</v>
      </c>
      <c r="B50" s="34" t="s">
        <v>221</v>
      </c>
      <c r="C50" s="37" t="s">
        <v>25</v>
      </c>
      <c r="D50" s="34" t="s">
        <v>222</v>
      </c>
      <c r="E50" s="31" t="s">
        <v>223</v>
      </c>
      <c r="F50" s="32" t="s">
        <v>99</v>
      </c>
      <c r="G50" s="23" t="s">
        <v>34</v>
      </c>
      <c r="H50" s="23" t="s">
        <v>34</v>
      </c>
      <c r="I50" s="32" t="s">
        <v>38</v>
      </c>
      <c r="J50" s="29">
        <v>573</v>
      </c>
      <c r="K50" s="29">
        <v>573</v>
      </c>
      <c r="L50" s="29" t="s">
        <v>224</v>
      </c>
      <c r="M50" s="33">
        <v>82</v>
      </c>
      <c r="N50" s="33">
        <v>78</v>
      </c>
      <c r="O50" s="33">
        <v>4</v>
      </c>
      <c r="P50" s="54" t="s">
        <v>225</v>
      </c>
    </row>
    <row r="51" ht="59" customHeight="1" spans="1:16">
      <c r="A51" s="23">
        <v>44</v>
      </c>
      <c r="B51" s="34" t="s">
        <v>226</v>
      </c>
      <c r="C51" s="37" t="s">
        <v>25</v>
      </c>
      <c r="D51" s="34" t="s">
        <v>92</v>
      </c>
      <c r="E51" s="31" t="s">
        <v>227</v>
      </c>
      <c r="F51" s="32" t="s">
        <v>99</v>
      </c>
      <c r="G51" s="23" t="s">
        <v>34</v>
      </c>
      <c r="H51" s="23" t="s">
        <v>34</v>
      </c>
      <c r="I51" s="32" t="s">
        <v>38</v>
      </c>
      <c r="J51" s="29">
        <v>697</v>
      </c>
      <c r="K51" s="29">
        <v>697</v>
      </c>
      <c r="L51" s="29" t="s">
        <v>224</v>
      </c>
      <c r="M51" s="33">
        <v>64</v>
      </c>
      <c r="N51" s="33">
        <v>63</v>
      </c>
      <c r="O51" s="33">
        <v>1</v>
      </c>
      <c r="P51" s="54" t="s">
        <v>228</v>
      </c>
    </row>
    <row r="52" s="3" customFormat="1" ht="21" customHeight="1" spans="1:16380">
      <c r="A52" s="15" t="s">
        <v>229</v>
      </c>
      <c r="B52" s="15"/>
      <c r="C52" s="16" t="s">
        <v>23</v>
      </c>
      <c r="D52" s="18"/>
      <c r="E52" s="17"/>
      <c r="F52" s="22"/>
      <c r="G52" s="17"/>
      <c r="H52" s="17"/>
      <c r="I52" s="19"/>
      <c r="J52" s="48">
        <f>J53</f>
        <v>100</v>
      </c>
      <c r="K52" s="48">
        <f>K53</f>
        <v>100</v>
      </c>
      <c r="L52" s="57"/>
      <c r="M52" s="19"/>
      <c r="N52" s="13"/>
      <c r="O52" s="13"/>
      <c r="P52" s="63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65"/>
      <c r="XCQ52" s="65"/>
      <c r="XCR52" s="65"/>
      <c r="XCS52" s="65"/>
      <c r="XCT52" s="65"/>
      <c r="XCU52" s="65"/>
      <c r="XCV52" s="65"/>
      <c r="XCW52" s="65"/>
      <c r="XCX52" s="65"/>
      <c r="XCY52" s="65"/>
      <c r="XCZ52" s="65"/>
      <c r="XDA52" s="65"/>
      <c r="XDB52" s="65"/>
      <c r="XDC52" s="65"/>
      <c r="XDD52" s="65"/>
      <c r="XDE52" s="65"/>
      <c r="XDF52" s="65"/>
      <c r="XDG52" s="65"/>
      <c r="XDH52" s="65"/>
      <c r="XDI52" s="65"/>
      <c r="XDJ52" s="65"/>
      <c r="XDK52" s="65"/>
      <c r="XDL52" s="65"/>
      <c r="XDM52" s="65"/>
      <c r="XDN52" s="65"/>
      <c r="XDO52" s="65"/>
      <c r="XDP52" s="65"/>
      <c r="XDQ52" s="65"/>
      <c r="XDR52" s="65"/>
      <c r="XDS52" s="65"/>
      <c r="XDT52" s="65"/>
      <c r="XDU52" s="65"/>
      <c r="XDV52" s="65"/>
      <c r="XDW52" s="65"/>
      <c r="XDX52" s="65"/>
      <c r="XDY52" s="65"/>
      <c r="XDZ52" s="65"/>
      <c r="XEA52" s="65"/>
      <c r="XEB52" s="65"/>
      <c r="XEC52" s="65"/>
      <c r="XED52" s="65"/>
      <c r="XEE52" s="65"/>
      <c r="XEF52" s="65"/>
      <c r="XEG52" s="65"/>
      <c r="XEH52" s="65"/>
      <c r="XEI52" s="65"/>
      <c r="XEJ52" s="65"/>
      <c r="XEK52" s="65"/>
      <c r="XEL52" s="65"/>
      <c r="XEM52" s="65"/>
      <c r="XEN52" s="65"/>
      <c r="XEO52" s="65"/>
      <c r="XEP52" s="65"/>
      <c r="XEQ52" s="65"/>
      <c r="XER52" s="65"/>
      <c r="XES52" s="65"/>
      <c r="XET52" s="65"/>
      <c r="XEU52" s="65"/>
      <c r="XEV52" s="65"/>
      <c r="XEW52" s="65"/>
      <c r="XEX52" s="65"/>
      <c r="XEY52" s="65"/>
      <c r="XEZ52" s="65"/>
    </row>
    <row r="53" ht="53" customHeight="1" spans="1:16">
      <c r="A53" s="23">
        <v>45</v>
      </c>
      <c r="B53" s="24" t="s">
        <v>230</v>
      </c>
      <c r="C53" s="26" t="s">
        <v>25</v>
      </c>
      <c r="D53" s="24" t="s">
        <v>26</v>
      </c>
      <c r="E53" s="24" t="s">
        <v>231</v>
      </c>
      <c r="F53" s="27" t="s">
        <v>33</v>
      </c>
      <c r="G53" s="24" t="s">
        <v>34</v>
      </c>
      <c r="H53" s="24" t="s">
        <v>34</v>
      </c>
      <c r="I53" s="27" t="s">
        <v>26</v>
      </c>
      <c r="J53" s="36">
        <v>100</v>
      </c>
      <c r="K53" s="36">
        <v>100</v>
      </c>
      <c r="L53" s="36"/>
      <c r="M53" s="23">
        <v>666</v>
      </c>
      <c r="N53" s="36">
        <v>666</v>
      </c>
      <c r="O53" s="36">
        <v>0</v>
      </c>
      <c r="P53" s="43" t="s">
        <v>232</v>
      </c>
    </row>
    <row r="54" spans="1:15">
      <c r="A54" s="6"/>
      <c r="G54" s="5"/>
      <c r="H54" s="5"/>
      <c r="L54" s="64"/>
      <c r="M54" s="6"/>
      <c r="N54" s="6"/>
      <c r="O54" s="6"/>
    </row>
    <row r="55" spans="1:15">
      <c r="A55" s="6"/>
      <c r="G55" s="5"/>
      <c r="H55" s="5"/>
      <c r="L55" s="64"/>
      <c r="M55" s="6"/>
      <c r="N55" s="6"/>
      <c r="O55" s="6"/>
    </row>
    <row r="56" spans="1:15">
      <c r="A56" s="6"/>
      <c r="G56" s="5"/>
      <c r="H56" s="5"/>
      <c r="L56" s="64"/>
      <c r="M56" s="6"/>
      <c r="N56" s="6"/>
      <c r="O56" s="6"/>
    </row>
    <row r="57" spans="1:15">
      <c r="A57" s="6"/>
      <c r="G57" s="5"/>
      <c r="H57" s="5"/>
      <c r="L57" s="64"/>
      <c r="M57" s="6"/>
      <c r="N57" s="6"/>
      <c r="O57" s="6"/>
    </row>
    <row r="58" spans="1:15">
      <c r="A58" s="6"/>
      <c r="G58" s="5"/>
      <c r="H58" s="5"/>
      <c r="L58" s="64"/>
      <c r="M58" s="6"/>
      <c r="N58" s="6"/>
      <c r="O58" s="6"/>
    </row>
    <row r="59" spans="1:15">
      <c r="A59" s="6"/>
      <c r="G59" s="5"/>
      <c r="H59" s="5"/>
      <c r="L59" s="64"/>
      <c r="M59" s="6"/>
      <c r="N59" s="6"/>
      <c r="O59" s="6"/>
    </row>
    <row r="60" spans="1:15">
      <c r="A60" s="6"/>
      <c r="G60" s="5"/>
      <c r="H60" s="5"/>
      <c r="L60" s="64"/>
      <c r="M60" s="6"/>
      <c r="N60" s="6"/>
      <c r="O60" s="6"/>
    </row>
    <row r="61" spans="1:15">
      <c r="A61" s="6"/>
      <c r="G61" s="5"/>
      <c r="H61" s="5"/>
      <c r="L61" s="64"/>
      <c r="M61" s="6"/>
      <c r="N61" s="6"/>
      <c r="O61" s="6"/>
    </row>
    <row r="62" spans="1:15">
      <c r="A62" s="6"/>
      <c r="G62" s="5"/>
      <c r="H62" s="5"/>
      <c r="L62" s="64"/>
      <c r="M62" s="6"/>
      <c r="N62" s="6"/>
      <c r="O62" s="6"/>
    </row>
    <row r="63" spans="1:15">
      <c r="A63" s="6"/>
      <c r="G63" s="5"/>
      <c r="H63" s="5"/>
      <c r="L63" s="64"/>
      <c r="M63" s="6"/>
      <c r="N63" s="6"/>
      <c r="O63" s="6"/>
    </row>
    <row r="64" spans="1:15">
      <c r="A64" s="6"/>
      <c r="G64" s="5"/>
      <c r="H64" s="5"/>
      <c r="L64" s="64"/>
      <c r="M64" s="6"/>
      <c r="N64" s="6"/>
      <c r="O64" s="6"/>
    </row>
    <row r="65" spans="1:15">
      <c r="A65" s="6"/>
      <c r="G65" s="5"/>
      <c r="H65" s="5"/>
      <c r="L65" s="64"/>
      <c r="M65" s="6"/>
      <c r="N65" s="6"/>
      <c r="O65" s="6"/>
    </row>
    <row r="66" spans="1:15">
      <c r="A66" s="6"/>
      <c r="G66" s="5"/>
      <c r="H66" s="5"/>
      <c r="L66" s="64"/>
      <c r="M66" s="6"/>
      <c r="N66" s="6"/>
      <c r="O66" s="6"/>
    </row>
    <row r="67" spans="1:15">
      <c r="A67" s="6"/>
      <c r="G67" s="5"/>
      <c r="H67" s="5"/>
      <c r="L67" s="64"/>
      <c r="M67" s="6"/>
      <c r="N67" s="6"/>
      <c r="O67" s="6"/>
    </row>
    <row r="68" spans="1:15">
      <c r="A68" s="6"/>
      <c r="G68" s="5"/>
      <c r="H68" s="5"/>
      <c r="L68" s="64"/>
      <c r="M68" s="6"/>
      <c r="N68" s="6"/>
      <c r="O68" s="6"/>
    </row>
    <row r="69" spans="1:15">
      <c r="A69" s="6"/>
      <c r="G69" s="5"/>
      <c r="H69" s="5"/>
      <c r="L69" s="64"/>
      <c r="M69" s="6"/>
      <c r="N69" s="6"/>
      <c r="O69" s="6"/>
    </row>
    <row r="70" spans="1:15">
      <c r="A70" s="6"/>
      <c r="G70" s="5"/>
      <c r="H70" s="5"/>
      <c r="L70" s="64"/>
      <c r="M70" s="6"/>
      <c r="N70" s="6"/>
      <c r="O70" s="6"/>
    </row>
    <row r="71" spans="1:15">
      <c r="A71" s="6"/>
      <c r="G71" s="5"/>
      <c r="H71" s="5"/>
      <c r="L71" s="64"/>
      <c r="M71" s="6"/>
      <c r="N71" s="6"/>
      <c r="O71" s="6"/>
    </row>
    <row r="72" spans="1:15">
      <c r="A72" s="6"/>
      <c r="G72" s="5"/>
      <c r="H72" s="5"/>
      <c r="L72" s="64"/>
      <c r="M72" s="6"/>
      <c r="N72" s="6"/>
      <c r="O72" s="6"/>
    </row>
    <row r="73" spans="1:15">
      <c r="A73" s="6"/>
      <c r="G73" s="5"/>
      <c r="H73" s="5"/>
      <c r="L73" s="64"/>
      <c r="M73" s="6"/>
      <c r="N73" s="6"/>
      <c r="O73" s="6"/>
    </row>
    <row r="74" spans="1:15">
      <c r="A74" s="6"/>
      <c r="G74" s="5"/>
      <c r="H74" s="5"/>
      <c r="L74" s="64"/>
      <c r="M74" s="6"/>
      <c r="N74" s="6"/>
      <c r="O74" s="6"/>
    </row>
    <row r="75" spans="1:15">
      <c r="A75" s="6"/>
      <c r="G75" s="5"/>
      <c r="H75" s="5"/>
      <c r="L75" s="64"/>
      <c r="M75" s="6"/>
      <c r="N75" s="6"/>
      <c r="O75" s="6"/>
    </row>
    <row r="76" spans="1:15">
      <c r="A76" s="6"/>
      <c r="G76" s="5"/>
      <c r="H76" s="5"/>
      <c r="L76" s="64"/>
      <c r="M76" s="6"/>
      <c r="N76" s="6"/>
      <c r="O76" s="6"/>
    </row>
    <row r="77" spans="1:15">
      <c r="A77" s="6"/>
      <c r="G77" s="5"/>
      <c r="H77" s="5"/>
      <c r="L77" s="64"/>
      <c r="M77" s="6"/>
      <c r="N77" s="6"/>
      <c r="O77" s="6"/>
    </row>
    <row r="78" spans="1:15">
      <c r="A78" s="6"/>
      <c r="G78" s="5"/>
      <c r="H78" s="5"/>
      <c r="L78" s="64"/>
      <c r="M78" s="6"/>
      <c r="N78" s="6"/>
      <c r="O78" s="6"/>
    </row>
    <row r="79" spans="1:15">
      <c r="A79" s="6"/>
      <c r="G79" s="5"/>
      <c r="H79" s="5"/>
      <c r="L79" s="64"/>
      <c r="M79" s="6"/>
      <c r="N79" s="6"/>
      <c r="O79" s="6"/>
    </row>
    <row r="80" spans="1:15">
      <c r="A80" s="6"/>
      <c r="G80" s="5"/>
      <c r="H80" s="5"/>
      <c r="L80" s="64"/>
      <c r="M80" s="6"/>
      <c r="N80" s="6"/>
      <c r="O80" s="6"/>
    </row>
    <row r="81" spans="1:15">
      <c r="A81" s="6"/>
      <c r="G81" s="5"/>
      <c r="H81" s="5"/>
      <c r="L81" s="64"/>
      <c r="M81" s="6"/>
      <c r="N81" s="6"/>
      <c r="O81" s="6"/>
    </row>
    <row r="82" spans="1:15">
      <c r="A82" s="6"/>
      <c r="G82" s="5"/>
      <c r="H82" s="5"/>
      <c r="L82" s="64"/>
      <c r="M82" s="6"/>
      <c r="N82" s="6"/>
      <c r="O82" s="6"/>
    </row>
    <row r="83" spans="1:15">
      <c r="A83" s="6"/>
      <c r="G83" s="5"/>
      <c r="H83" s="5"/>
      <c r="L83" s="64"/>
      <c r="M83" s="6"/>
      <c r="N83" s="6"/>
      <c r="O83" s="6"/>
    </row>
    <row r="84" spans="1:15">
      <c r="A84" s="6"/>
      <c r="G84" s="5"/>
      <c r="H84" s="5"/>
      <c r="L84" s="64"/>
      <c r="M84" s="6"/>
      <c r="N84" s="6"/>
      <c r="O84" s="6"/>
    </row>
    <row r="85" spans="1:15">
      <c r="A85" s="6"/>
      <c r="G85" s="5"/>
      <c r="H85" s="5"/>
      <c r="L85" s="64"/>
      <c r="M85" s="6"/>
      <c r="N85" s="6"/>
      <c r="O85" s="6"/>
    </row>
    <row r="86" spans="1:15">
      <c r="A86" s="6"/>
      <c r="G86" s="5"/>
      <c r="H86" s="5"/>
      <c r="L86" s="64"/>
      <c r="M86" s="6"/>
      <c r="N86" s="6"/>
      <c r="O86" s="6"/>
    </row>
    <row r="87" spans="1:15">
      <c r="A87" s="6"/>
      <c r="G87" s="5"/>
      <c r="H87" s="5"/>
      <c r="L87" s="64"/>
      <c r="M87" s="6"/>
      <c r="N87" s="6"/>
      <c r="O87" s="6"/>
    </row>
    <row r="88" spans="1:15">
      <c r="A88" s="6"/>
      <c r="G88" s="5"/>
      <c r="H88" s="5"/>
      <c r="L88" s="64"/>
      <c r="M88" s="6"/>
      <c r="N88" s="6"/>
      <c r="O88" s="6"/>
    </row>
    <row r="89" spans="1:15">
      <c r="A89" s="6"/>
      <c r="G89" s="5"/>
      <c r="H89" s="5"/>
      <c r="L89" s="64"/>
      <c r="M89" s="6"/>
      <c r="N89" s="6"/>
      <c r="O89" s="6"/>
    </row>
    <row r="90" spans="1:15">
      <c r="A90" s="6"/>
      <c r="G90" s="5"/>
      <c r="H90" s="5"/>
      <c r="L90" s="64"/>
      <c r="M90" s="6"/>
      <c r="N90" s="6"/>
      <c r="O90" s="6"/>
    </row>
    <row r="91" spans="1:15">
      <c r="A91" s="6"/>
      <c r="G91" s="5"/>
      <c r="H91" s="5"/>
      <c r="L91" s="64"/>
      <c r="M91" s="6"/>
      <c r="N91" s="6"/>
      <c r="O91" s="6"/>
    </row>
    <row r="92" spans="1:15">
      <c r="A92" s="6"/>
      <c r="G92" s="5"/>
      <c r="H92" s="5"/>
      <c r="L92" s="64"/>
      <c r="M92" s="6"/>
      <c r="N92" s="6"/>
      <c r="O92" s="6"/>
    </row>
    <row r="93" spans="1:15">
      <c r="A93" s="6"/>
      <c r="G93" s="5"/>
      <c r="H93" s="5"/>
      <c r="L93" s="64"/>
      <c r="M93" s="6"/>
      <c r="N93" s="6"/>
      <c r="O93" s="6"/>
    </row>
    <row r="94" spans="1:15">
      <c r="A94" s="6"/>
      <c r="G94" s="5"/>
      <c r="H94" s="5"/>
      <c r="L94" s="64"/>
      <c r="M94" s="6"/>
      <c r="N94" s="6"/>
      <c r="O94" s="6"/>
    </row>
    <row r="95" spans="1:15">
      <c r="A95" s="6"/>
      <c r="G95" s="5"/>
      <c r="H95" s="5"/>
      <c r="L95" s="64"/>
      <c r="M95" s="6"/>
      <c r="N95" s="6"/>
      <c r="O95" s="6"/>
    </row>
    <row r="96" spans="1:15">
      <c r="A96" s="6"/>
      <c r="G96" s="5"/>
      <c r="H96" s="5"/>
      <c r="L96" s="64"/>
      <c r="M96" s="6"/>
      <c r="N96" s="6"/>
      <c r="O96" s="6"/>
    </row>
    <row r="97" spans="1:15">
      <c r="A97" s="6"/>
      <c r="G97" s="5"/>
      <c r="H97" s="5"/>
      <c r="L97" s="64"/>
      <c r="M97" s="6"/>
      <c r="N97" s="6"/>
      <c r="O97" s="6"/>
    </row>
    <row r="98" spans="1:15">
      <c r="A98" s="6"/>
      <c r="G98" s="5"/>
      <c r="H98" s="5"/>
      <c r="L98" s="64"/>
      <c r="M98" s="6"/>
      <c r="N98" s="6"/>
      <c r="O98" s="6"/>
    </row>
    <row r="99" spans="1:15">
      <c r="A99" s="6"/>
      <c r="G99" s="5"/>
      <c r="H99" s="5"/>
      <c r="L99" s="64"/>
      <c r="M99" s="6"/>
      <c r="N99" s="6"/>
      <c r="O99" s="6"/>
    </row>
    <row r="100" spans="1:15">
      <c r="A100" s="6"/>
      <c r="G100" s="5"/>
      <c r="H100" s="5"/>
      <c r="L100" s="64"/>
      <c r="M100" s="6"/>
      <c r="N100" s="6"/>
      <c r="O100" s="6"/>
    </row>
    <row r="101" spans="1:15">
      <c r="A101" s="6"/>
      <c r="G101" s="5"/>
      <c r="H101" s="5"/>
      <c r="L101" s="64"/>
      <c r="M101" s="6"/>
      <c r="N101" s="6"/>
      <c r="O101" s="6"/>
    </row>
    <row r="102" spans="1:15">
      <c r="A102" s="6"/>
      <c r="G102" s="5"/>
      <c r="H102" s="5"/>
      <c r="L102" s="64"/>
      <c r="M102" s="6"/>
      <c r="N102" s="6"/>
      <c r="O102" s="6"/>
    </row>
    <row r="103" spans="1:15">
      <c r="A103" s="6"/>
      <c r="G103" s="5"/>
      <c r="H103" s="5"/>
      <c r="L103" s="64"/>
      <c r="M103" s="6"/>
      <c r="N103" s="6"/>
      <c r="O103" s="6"/>
    </row>
    <row r="104" spans="1:15">
      <c r="A104" s="6"/>
      <c r="G104" s="5"/>
      <c r="H104" s="5"/>
      <c r="L104" s="64"/>
      <c r="M104" s="6"/>
      <c r="N104" s="6"/>
      <c r="O104" s="6"/>
    </row>
    <row r="105" spans="1:15">
      <c r="A105" s="6"/>
      <c r="G105" s="5"/>
      <c r="H105" s="5"/>
      <c r="L105" s="64"/>
      <c r="M105" s="6"/>
      <c r="N105" s="6"/>
      <c r="O105" s="6"/>
    </row>
    <row r="106" spans="1:15">
      <c r="A106" s="6"/>
      <c r="G106" s="5"/>
      <c r="H106" s="5"/>
      <c r="L106" s="64"/>
      <c r="M106" s="6"/>
      <c r="N106" s="6"/>
      <c r="O106" s="6"/>
    </row>
    <row r="107" spans="1:15">
      <c r="A107" s="6"/>
      <c r="G107" s="5"/>
      <c r="H107" s="5"/>
      <c r="L107" s="64"/>
      <c r="M107" s="6"/>
      <c r="N107" s="6"/>
      <c r="O107" s="6"/>
    </row>
    <row r="108" spans="1:15">
      <c r="A108" s="6"/>
      <c r="G108" s="5"/>
      <c r="H108" s="5"/>
      <c r="L108" s="64"/>
      <c r="M108" s="6"/>
      <c r="N108" s="6"/>
      <c r="O108" s="6"/>
    </row>
    <row r="109" spans="1:15">
      <c r="A109" s="6"/>
      <c r="G109" s="5"/>
      <c r="H109" s="5"/>
      <c r="L109" s="64"/>
      <c r="M109" s="6"/>
      <c r="N109" s="6"/>
      <c r="O109" s="6"/>
    </row>
  </sheetData>
  <mergeCells count="25">
    <mergeCell ref="A1:P1"/>
    <mergeCell ref="B2:I2"/>
    <mergeCell ref="J2:L2"/>
    <mergeCell ref="M2:O2"/>
    <mergeCell ref="K3:L3"/>
    <mergeCell ref="N3:O3"/>
    <mergeCell ref="A5:I5"/>
    <mergeCell ref="A6:B6"/>
    <mergeCell ref="C6:I6"/>
    <mergeCell ref="A21:B21"/>
    <mergeCell ref="C21:I21"/>
    <mergeCell ref="A52:B52"/>
    <mergeCell ref="C52:I52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P2:P4"/>
  </mergeCells>
  <printOptions horizontalCentered="1"/>
  <pageMargins left="0.393055555555556" right="0.393055555555556" top="0.786805555555556" bottom="0.786805555555556" header="0.297916666666667" footer="0.751388888888889"/>
  <pageSetup paperSize="9" scale="90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2024年项目库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2023-11-20T00:52:00Z</dcterms:created>
  <dcterms:modified xsi:type="dcterms:W3CDTF">2023-12-21T02:16:25Z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D7A456009BB748869D41CCD74F9292BF_12</vt:lpwstr>
  </property>
</Properties>
</file>